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چک لیست\چک لیست های جدید 1402\"/>
    </mc:Choice>
  </mc:AlternateContent>
  <xr:revisionPtr revIDLastSave="0" documentId="13_ncr:1_{C485C56A-BA5E-47DA-8664-0590038A1709}" xr6:coauthVersionLast="47" xr6:coauthVersionMax="47" xr10:uidLastSave="{00000000-0000-0000-0000-000000000000}"/>
  <bookViews>
    <workbookView xWindow="-120" yWindow="-120" windowWidth="21840" windowHeight="13140" tabRatio="596" activeTab="3" xr2:uid="{00000000-000D-0000-FFFF-FFFF00000000}"/>
  </bookViews>
  <sheets>
    <sheet name="ستاد معاونت  " sheetId="5" r:id="rId1"/>
    <sheet name="ستاد شهرستان" sheetId="32" r:id="rId2"/>
    <sheet name="مرکز جامع شهری -روستایی" sheetId="33" r:id="rId3"/>
    <sheet name="مرکز جامع شهری " sheetId="34" r:id="rId4"/>
    <sheet name="مرکز جامع روستایی " sheetId="35" r:id="rId5"/>
    <sheet name="پایگاه سلامت  " sheetId="39" r:id="rId6"/>
    <sheet name="خانه بهداشت (2)" sheetId="42" r:id="rId7"/>
    <sheet name="آموزشگاه بهورزی" sheetId="24" r:id="rId8"/>
    <sheet name="شاخص ها" sheetId="41" r:id="rId9"/>
  </sheets>
  <calcPr calcId="191029"/>
</workbook>
</file>

<file path=xl/calcChain.xml><?xml version="1.0" encoding="utf-8"?>
<calcChain xmlns="http://schemas.openxmlformats.org/spreadsheetml/2006/main">
  <c r="E63" i="32" l="1"/>
  <c r="E64" i="32" s="1"/>
  <c r="F43" i="42"/>
  <c r="G42" i="42"/>
  <c r="E42" i="42"/>
  <c r="E43" i="42" s="1"/>
  <c r="G43" i="42" s="1"/>
  <c r="E41" i="42"/>
  <c r="G41" i="42" s="1"/>
  <c r="G42" i="39"/>
  <c r="G43" i="39"/>
  <c r="G41" i="39"/>
  <c r="E42" i="39"/>
  <c r="E43" i="39" s="1"/>
  <c r="E41" i="39"/>
  <c r="F46" i="35"/>
  <c r="E45" i="35"/>
  <c r="E46" i="35" s="1"/>
  <c r="E44" i="35"/>
  <c r="G44" i="35" s="1"/>
  <c r="G44" i="34"/>
  <c r="F46" i="34"/>
  <c r="E45" i="34"/>
  <c r="E46" i="34" s="1"/>
  <c r="E44" i="34"/>
  <c r="E45" i="33"/>
  <c r="E44" i="33"/>
  <c r="G44" i="33" s="1"/>
  <c r="E62" i="32"/>
  <c r="G62" i="32" s="1"/>
  <c r="G63" i="32" l="1"/>
  <c r="F43" i="39"/>
  <c r="G46" i="35"/>
  <c r="G46" i="34"/>
  <c r="G45" i="35"/>
  <c r="G45" i="34"/>
  <c r="E46" i="33"/>
  <c r="F46" i="33"/>
  <c r="F64" i="32"/>
  <c r="G64" i="32" s="1"/>
  <c r="G45" i="33"/>
  <c r="G46" i="33" l="1"/>
</calcChain>
</file>

<file path=xl/sharedStrings.xml><?xml version="1.0" encoding="utf-8"?>
<sst xmlns="http://schemas.openxmlformats.org/spreadsheetml/2006/main" count="1412" uniqueCount="480">
  <si>
    <t xml:space="preserve">جمعیت زنان 54-10سال (سنین باروری)  همسردار تحت پوشش دانشگاه چقدر است؟ </t>
  </si>
  <si>
    <t>سنجه/سوال</t>
  </si>
  <si>
    <t xml:space="preserve">جمعیت زنان 54-10سال (سنین باروری) تحت پوشش دانشگاه چقدر است؟ </t>
  </si>
  <si>
    <t>اعتبارات</t>
  </si>
  <si>
    <t xml:space="preserve">بررسی مستندات </t>
  </si>
  <si>
    <t>آیا برای اعضای قرار گاه جوانی جمعیت  ابلاغ  صادر شده است ؟</t>
  </si>
  <si>
    <t>برنامه ریزی و سازماندهی</t>
  </si>
  <si>
    <t>سطح پایش: معاونت بهداشت دانشگاه</t>
  </si>
  <si>
    <t>تاریخ و ساعت پایش: .........................پایش کننده(گان): ....................................................... تلفن تکمیل کننده فرم/ پایش کننده :...................</t>
  </si>
  <si>
    <t>آیا  متون آموزشی به موقع و متناسب با نیاز شهرستان ها تامین و توزیع شده است؟</t>
  </si>
  <si>
    <t>آیا ابلاغ قانون و متن قانون حمایت از خانواده و جوانی جمعیت در ستاد موجود است؟ آیا به مراکز تابعه ارسال شده است؟</t>
  </si>
  <si>
    <t xml:space="preserve">درصد زوجین آموزش دیده در کلاس های شش ساعته ازدواج به زوجین واجد شرایط در سال جاری چقدر است؟ </t>
  </si>
  <si>
    <t>ردیف</t>
  </si>
  <si>
    <t>وزن</t>
  </si>
  <si>
    <t xml:space="preserve">قانون حمایت از خانواده و جوانی جمعیت </t>
  </si>
  <si>
    <t>مصاحبه</t>
  </si>
  <si>
    <t>سامانه</t>
  </si>
  <si>
    <t xml:space="preserve">آیا مراجعین از خدمات ارائه شده در مرکز رضایت دارند؟  </t>
  </si>
  <si>
    <t xml:space="preserve">ردیف </t>
  </si>
  <si>
    <t xml:space="preserve">پایش و نظارت </t>
  </si>
  <si>
    <t>آیا پسخوراند پایش  انجام شده در پایگاه /خانه بهداشت وجود دارد؟</t>
  </si>
  <si>
    <t xml:space="preserve">آیا اعتبارات جمعیتی مطابق با شرح هزینه ارسالی، جذب، توزیع و هزینه شده است؟ </t>
  </si>
  <si>
    <t>آیا جلسات قرارگاه جوانی جمعیت به طور منظم تشکیل و مصوبات مربوطه پیگیری می گردد؟</t>
  </si>
  <si>
    <t xml:space="preserve">آیا جلسات قرارگاه با حضور رئیس دانشگاه برگزار می گردد؟ </t>
  </si>
  <si>
    <t>درصد مشاوره های فرزندآوری که منجر به بارداری شده درسال جاری چقدر است؟</t>
  </si>
  <si>
    <t xml:space="preserve">درصد مشاوره های فرزندآوری نسبت به افراد واجد شرایط در جمعیت تحت پوشش درسال جاری چقدر است؟ </t>
  </si>
  <si>
    <t xml:space="preserve">درصد موالید در دو سال اول ازدواج در جمعیت تحت پوشش چقدر است؟ </t>
  </si>
  <si>
    <t xml:space="preserve">آیا نظارت های دوره ای، پایش و نظارت بر شهرستان ها و واحدهای محیطی هر شش ماه انجام شده است؟ </t>
  </si>
  <si>
    <t xml:space="preserve">آیا متناسب با پسخوراند مداخلات صورت گرفته است؟ </t>
  </si>
  <si>
    <t>آمار و اطلاعات جمعیتی</t>
  </si>
  <si>
    <t xml:space="preserve">درصد زنان  بی فرزند در جمعیت تحت پوشش  چقدر است؟ </t>
  </si>
  <si>
    <t>سنجه/سئوال</t>
  </si>
  <si>
    <t>آیا متون علمی دانشجویان علوم پزشکی و کارکنان نظام سلامت با رویکرد افزایش رشد جمعیت واثرات مثبت بارداری و زایمان طبیعی، فواید فرزندآوری، مضرات سقط جنین، عوارض داروهای ضدبارداری تغییر، اصلاح، تکمیل و به روز رسانی شده است؟ (ماده 46)</t>
  </si>
  <si>
    <t>آیا آموزش و فرهنگ سازی برای زایمان طبیعی و آموزش فردی به مادر باردار و خانواده وی صورت می گیرد؟ (ماده 50)</t>
  </si>
  <si>
    <t xml:space="preserve">آیا ارتقای کیفیت های مراقب های دوران بارداری در راستای فرزندآوری، مبتنی بر پرونده الکترونیک یکپارچه و برخط سلامت با امکان دسترسی به کلیه بخش های بهداشت با رعایت سطح بندی صورت گرفته است؟ (ماده 50) </t>
  </si>
  <si>
    <t xml:space="preserve">آیا به ارائه دهنگان خدمت فوق العاده کمک به فرزندآوری به صورت پلکانی به ازای تولد فرزند اول به بعد پرداخت می شود؟ (ماده 46) </t>
  </si>
  <si>
    <t xml:space="preserve">درصد زنان تک فرزند در جمعیت تحت پوشش  چقدر است؟ </t>
  </si>
  <si>
    <t>شاخص</t>
  </si>
  <si>
    <t xml:space="preserve">درصد زوجین نابارور در جمعیت تحت پوشش چقدر است؟ </t>
  </si>
  <si>
    <t xml:space="preserve">بعد خانوار استان/دانشگاه، دانشکده چقدر است؟ </t>
  </si>
  <si>
    <t>آیا هماهنگی های درون بخشی  لازم جهت حسن اجرای قانون صورت گرفته است؟</t>
  </si>
  <si>
    <t>آیا محتوای مخالف فرزندآوری و مغایر سیاست های جمعیتی از فضای مجازی، سایت، کتب و ...در مراکز جمع آوری شده است؟ (ماده 35)</t>
  </si>
  <si>
    <t>بررسی مستندات : هزینه کرد و فاکتورها حواله 524 و 629  و اعتبارات ارسالی سال جاری</t>
  </si>
  <si>
    <t xml:space="preserve">آیا در خصوص نحوه  اطلاع رسانی و آموزش عوارض جانبی استفاده از روش های پیشگیری از بارداری، عوارض خطرناک پزشکی، روانشناختی و فرهنگی و اجتماعی سقط عمدی جنین در ستاد برنامه ای تدوین شده است؟  </t>
  </si>
  <si>
    <t>درصد تحقق و اجرای برنامه عملیاتی چگونه است؟ (شش ماهه اول/ دوم)</t>
  </si>
  <si>
    <t xml:space="preserve">آیا بازآموزي ارایه دهندگان خدمت (پزشکان، ماماها، مراقبین سلامت و بهورزان ) منطبق بر برنامه ابلاغی وزارت بهداشت است؟ </t>
  </si>
  <si>
    <t>بررسی مستندات جذب و هزینه کرد اعتبارات ارسالی  بر حسب شرح هزینه ابلاغ شده 14122/300د مورخ (1401/07/27)</t>
  </si>
  <si>
    <t>برنامه آموزش همگانی مردم (مثل:پویش به صورت مجازی و حضوری و ...) تدوین و اجرا شده است ؟</t>
  </si>
  <si>
    <t>شماره نامه ابلاغ شده 302/15726 مورخ 1400/08/22</t>
  </si>
  <si>
    <t>شماره نامه ابلاغ شده 655/62427 مورخ 1400/11/10 و 92800 مورخ 1400/10/21</t>
  </si>
  <si>
    <t xml:space="preserve">بر اساس نامه ارسالی شماره 308/3941 مورخ 1400/09/17(تغییر عبارت پرخطر به نیازمند مراقبت ویژه) </t>
  </si>
  <si>
    <r>
      <rPr>
        <sz val="12"/>
        <color theme="1"/>
        <rFont val="B Nazanin"/>
        <charset val="178"/>
      </rPr>
      <t>آیا آگاهی بخشی ب</t>
    </r>
    <r>
      <rPr>
        <sz val="12"/>
        <rFont val="B Nazanin"/>
        <charset val="178"/>
      </rPr>
      <t xml:space="preserve">ه عموم مردم درخصوص وجوه مثبت و ارزشمند ازدواج، تشویق به ازدواج آسان و بهنگام، تعدد فرزندان، حمایت نقش مادری و همسری، صیانت از تحکیم خانواده، آموزش مهارت های دوران ازدواج انجام می گردد؟ </t>
    </r>
  </si>
  <si>
    <t xml:space="preserve">آیا رویکرد افزایش رشد جمعیت، اثرات مثبت بارداری و زایمان طبیعی، فواید فرزندآوری، کاهش فاصله ازدواج تا تولد فرزند اول، کاهش فاصله بین فرزندان، عوارض سزارین در ستاد برنامه ریزی و سیاستگذاری شده است؟ </t>
  </si>
  <si>
    <t>آیا کلیه دستگاه های همکار برای پیشگیری از ناباروری به منظور بیماریابی و تشخیص علت ناباروری و درمان برای زوجینی که به مدت یک سال اقدام به بارداری کرده اند اقدامات لازم را انجام داده اند؟ (ماده 43)</t>
  </si>
  <si>
    <t>آیا هماهنگی های  برون بخشی لازم  (امام جمعه،استانداری، فرمانداری، صدا و سیما، سازمان تبلیغات، گروه های جهادی و مردمی و ..) جهت حسن اجرای قانون صورت گرفته است؟</t>
  </si>
  <si>
    <t>آیا نامه جلوگیری از توزیع و کارگذاری اقلام پیشگیری از بارداری در مراکز بهداشتی درمانی به صورت رایگان یا یارانه ای و عدم تشویق مراجعین، منسوخ شدن دستورالعمل مراقبت باروری ویژه در زنان واجد شرایط پزشکی به شهرستان های تابعه ارسال شده است؟ (ماده 51)</t>
  </si>
  <si>
    <t>آیا فضا سازی تبلیغاتی متناسب با سیاست های جمعیتی انجام گرفته است؟ (ماده 35)</t>
  </si>
  <si>
    <t>آیا استان/دانشگاه/دانشکده در راستای تبلیغ و ترغیب ازدواج به هنگام و آسان، حمایت از نقش مادری، صیانت از تحکیم خانواده، عوارض جانبی روش های پیشگیری و مقابله با محتوای مغایر سیاست های کلی جمعیت اقدامی انجام داده است؟ (ماده 35)</t>
  </si>
  <si>
    <t xml:space="preserve">آیا دفاتر ثبت ازدواج سند رسمی ازدواج را بعد از گواهی دوره های آموزشی حین ازدواج تحویل زوجین می دهند؟ (ماده 38) </t>
  </si>
  <si>
    <t xml:space="preserve"> آیا معاون بهداشت، مدیران گروه ها و کارشناسان به دستورالعمل ماده 52 مبنی بر ممنوعیت عقیم سازی دائم در زنان و مردان آگاهی داشته و دستورالعمل مذکور به شهرستان های تابعه ارسال شده است؟ (ماده52)</t>
  </si>
  <si>
    <t xml:space="preserve">  آیا معاون بهداشت، مدیران گروه ها و کارشناسان به دستورالعمل اصلاح روش های غربالگری و تشخیصی و عملکرد مورد استفاده برای مادر و جنین در جهت حفظ آنها  آگاهی داشته و دستورالعمل مذکور به شهرستان های تابعه ارسال شده است؟ (ماده 53)</t>
  </si>
  <si>
    <t>آیا استقرار سامانه جامع سامانه ثبت اطلاعات کلیه مراجعین باروری، بارداری، سقط و دلایل آن و زایمان و نحوه آن در کلیه مراکز بهداشتی-درمانی با رعایت اصول محرمانگی اجرا میشود؟ (ماده 54)</t>
  </si>
  <si>
    <t xml:space="preserve"> شماره نامه ابلاغ شده 100/809مورخ 1401/06/13</t>
  </si>
  <si>
    <r>
      <t>آ</t>
    </r>
    <r>
      <rPr>
        <sz val="12"/>
        <rFont val="B Nazanin"/>
        <charset val="178"/>
      </rPr>
      <t xml:space="preserve">یا راهنمای مکتوب حفظ، مراقبت و سلامت جنین در مراکز تشخیصی، بهداشتی توزیع و در اختیار مادران قرار گرفته است؟ (ماده 47) </t>
    </r>
  </si>
  <si>
    <t xml:space="preserve"> شماره نامه ابلاغ شده توسعه 401/199940مورخ 1401/06/13</t>
  </si>
  <si>
    <t>آیا معاون بهداشت، مدیران گروه ها و کارشناسان از عواقب سقط جنین شامل مجازات دیه، حبس و ابطال پروانه پزشکی و فرآیند آن آگاهی دارند؟ (ماده 56)</t>
  </si>
  <si>
    <r>
      <rPr>
        <sz val="12"/>
        <rFont val="B Nazanin"/>
        <charset val="178"/>
      </rPr>
      <t>درصد مشاوره های فرزندآوری نسبت به افراد واجد شرایط در جمعیت تحت پوشش درسال جاری چقدر است؟</t>
    </r>
    <r>
      <rPr>
        <sz val="12"/>
        <color theme="5" tint="-0.499984740745262"/>
        <rFont val="B Nazanin"/>
        <charset val="178"/>
      </rPr>
      <t xml:space="preserve"> </t>
    </r>
  </si>
  <si>
    <t xml:space="preserve">درصد زنان دو فرزند در جمعیت تحت پوشش  چقدر است؟ </t>
  </si>
  <si>
    <t>بررسی کار با سامانه/سایر سامانه ها  (سیب/ ناب/سینا/ پارسا)</t>
  </si>
  <si>
    <t xml:space="preserve">نرخ باروری کلی استان/  دانشگاه، دانشکده چقدر است؟ </t>
  </si>
  <si>
    <t xml:space="preserve">میزان خام ازدواج استان/ دانشگاه، دانشکده چقدراست؟ </t>
  </si>
  <si>
    <t xml:space="preserve">میزان خام طلاق استان/ دانشگاه، دانشکده چقدراست؟ </t>
  </si>
  <si>
    <t xml:space="preserve">حیطه </t>
  </si>
  <si>
    <t xml:space="preserve">معیار سنجش/استاندارد </t>
  </si>
  <si>
    <t xml:space="preserve">راهنما </t>
  </si>
  <si>
    <t xml:space="preserve">حضوری </t>
  </si>
  <si>
    <t xml:space="preserve">غیر حضوری </t>
  </si>
  <si>
    <t xml:space="preserve">امتیاز </t>
  </si>
  <si>
    <t>آیا در دستورالعمل های ارسالی تغییر واژه پرخطر به عبارت نیازمندمراقبت ویژه جهت پیشگیری از هرگونه ترس و هراس نسبت به بارداری اجرا شده است؟ (ماده 48)</t>
  </si>
  <si>
    <t xml:space="preserve">آیا پسخوراند پایش از معاونت بهداشتی به مراکز محیطی ارسال شده است؟ ( طی دو هفته) </t>
  </si>
  <si>
    <t xml:space="preserve">مشاهده گزارش عملکرد و شماره نامه ارسالی به معاون بهداشتی </t>
  </si>
  <si>
    <t xml:space="preserve"> گزارش اجرا و رویت مستندات برنامه اجرایی پویش های  آموزشی ملی و منطقه ای/رسانه های جمعی/فضای مجازی</t>
  </si>
  <si>
    <t xml:space="preserve">در خصوص نحوه اطلاع رسانی و آموزش عوارض جانبی روش های پیشگیری از بارداری و ... برنامه تدوین شده است. 1 امتیاز                                                                                           در خصوص نحوه اطلاع رسانی و آموزش عوارض جانبی رو شهای پیشگیری از بارداری و ... برنامه تدوین نشده است. 0 امتیاز </t>
  </si>
  <si>
    <t xml:space="preserve">بررسی و مشاهده برنامه های تدوین شده </t>
  </si>
  <si>
    <t xml:space="preserve">بررسی و مشاهده نامه های ارسالی در خصوص تامین و توزیع کتب </t>
  </si>
  <si>
    <t xml:space="preserve">   می داند 1 امتیار                                                    سازمان ثبت احوال کشور                     نمی داند   0 امتیاز </t>
  </si>
  <si>
    <t xml:space="preserve"> می داند 1 امتیاز                                                 سازمان ثبت احوال کشور                        نمی داند   0 امتیاز          </t>
  </si>
  <si>
    <t xml:space="preserve">به طور صحیح از سامانه استخراج کرده و می داند. 1 امتیاز                                                     نمی داند. 0 امتیاز </t>
  </si>
  <si>
    <t xml:space="preserve">به طور صحیح از سامانه استخراج کرده و می داند. 1 امتیاز                                                  نمی داند. 0 امتیاز </t>
  </si>
  <si>
    <t xml:space="preserve">می داند       1 امتیاز                                                            سازمان ثبت احوال کشور   نمی داند    0 امتیاز                   
</t>
  </si>
  <si>
    <t xml:space="preserve">می داند  1 امتیاز                                                                سازمان ثبت احوال کشور          نمی داند  0 امتیاز                                                                        </t>
  </si>
  <si>
    <r>
      <rPr>
        <sz val="12"/>
        <color theme="1"/>
        <rFont val="B Nazanin"/>
        <charset val="178"/>
      </rPr>
      <t xml:space="preserve">مشاهد و بررسی شماره نامه ارسالی </t>
    </r>
    <r>
      <rPr>
        <sz val="10"/>
        <color theme="1"/>
        <rFont val="B Nazanin"/>
        <charset val="178"/>
      </rPr>
      <t xml:space="preserve">                         </t>
    </r>
  </si>
  <si>
    <t xml:space="preserve">مصاحبه و پرسش و پاسخ                                                      </t>
  </si>
  <si>
    <t xml:space="preserve">مشاهده صورتجلسات قرارگاه  </t>
  </si>
  <si>
    <t xml:space="preserve">مشاهده صورتجلسات قرارگاه حداقل 4 صورتجلسه اخیر  </t>
  </si>
  <si>
    <t>مشاهده و بررسی ابلاغ اعضاء</t>
  </si>
  <si>
    <t xml:space="preserve">هماهنگی های درون بخشی جهت حسن اجرای قانون صورت گرفته است. 1 امتیاز              هماهنگی های درون بخشی  جهت حسن اجرای قانون صورت گرفته است. 0 امتیاز </t>
  </si>
  <si>
    <t xml:space="preserve">مشاهده دعوت نامه های درون بخشی </t>
  </si>
  <si>
    <t xml:space="preserve">خانواده شاد، پدر، مادر فرزندان، 4 فرزند  فرزندان در سنین مختلف، مانند پارک و... متناسب با فرهنگ دینی و بومی فضا سازی شده است. 1 امتیاز                                                                فضا سازی مناسب نیست. 0 امتیاز    </t>
  </si>
  <si>
    <t xml:space="preserve">          بر اساس استانداردهای ابلاغی وزارت بهداشت شماره نامه 300/7998د مورخ 1401/05/05</t>
  </si>
  <si>
    <t>بر اساس شماره نامه ابلاغ شده 300/23607دمورخ 1400/12/09</t>
  </si>
  <si>
    <t xml:space="preserve">  بر اساس  شماره نامه ابلاغ شده 302/21444دمورخ 1400/06/11</t>
  </si>
  <si>
    <t xml:space="preserve">دفاتر ثبت ازدواج سند رسمی را  بعد از گواهی دوره های حین ازدواج به زوجین می دهند. 1 امتیاز    دفاتر ثبت ازدواج سند رسمی را  بعد از گواهی دوره های حین ازدواج به زوجین نمی دهند. 0 امتیاز   </t>
  </si>
  <si>
    <t xml:space="preserve">قدامات لازم برای پیشگیری، تشخیص و درمان ناباروری انجام می شود. 1 امتیاز                                  اقدامات لازم برای پیشگیری، تشخیص و درمان ناباروری انجام نمی شود.   0 امتیاز                    </t>
  </si>
  <si>
    <t>توزیع کتب مربوطه، آموزش زنان در سنین باروری، شناسایی موارد شایع ناباروری مانند آندومتریوز، PCO و...</t>
  </si>
  <si>
    <t xml:space="preserve">متون علمی دانشجویان علوم پزشکی و کارکنان نظام سلامت با قانون حمایت از خانواده و جوانی جمعیت تغییر، اصلاح، تکمیل و به روز رسانی شده است.  1 امتیاز                                             متون علمی منطبق با قانون حمایت از خانواده و جوانی جمعیت به روز رسانی نشده است. 0 امتیاز </t>
  </si>
  <si>
    <t xml:space="preserve">مشاهده و بررسی متون مذکور </t>
  </si>
  <si>
    <t xml:space="preserve">به ارائه دهنده خدمت فوق العاده کمک فرزند آوری پرداخت می شود. 1 امتیاز                                   فوق العاده فرزندآوری در دست اقدام است. 0.5 امتیاز                                                   فوق العاده فرزندآوری پرداخت نمی شود. 0 امتیاز       </t>
  </si>
  <si>
    <t xml:space="preserve">مشاهده فیش پرداختی /پرسش و پاسخ از کارکنان جهت راستی آزمایی </t>
  </si>
  <si>
    <t xml:space="preserve">      شماره نامه ابلاغ شده 100/809مورخ 1401/06/13</t>
  </si>
  <si>
    <t xml:space="preserve">بر اساس نامه ارسالی شماره 308/3941 مورخ 1400/09/17(تغییر عبارت پرخطر به نیازمند مراقبت ویژه)  </t>
  </si>
  <si>
    <t xml:space="preserve">واژه پرخطر به نیازمند مراقبت ویژه تغییر کرده است. 1 امتیاز                                                  واژه پرخطر به نیازمند مراقبت ویژه تغییر نکرده است. 0 امتیاز  </t>
  </si>
  <si>
    <t xml:space="preserve">آموزش و فرهنگ سازی(مزایای زایمان طبیعی/کاهش وزن سریع به قبل/شیردهی موفق و.. انجام می شود. 1 امتیاز                                                                                                             آموزش و فرهنگ سازی زایمان طبیعی ناقص است. 0.5 امتیاز                                               آموزش و  فرهنگ سازی زایمان طبیعی انجام نمی شود. 0 امتیاز        </t>
  </si>
  <si>
    <t xml:space="preserve">                                                        مشاهده مستندات اموزشی                   </t>
  </si>
  <si>
    <t xml:space="preserve">                                                               مشاهده و راستی آزمایی سامانه برخط                                               </t>
  </si>
  <si>
    <t xml:space="preserve">                                 بر اساس  شماره نامه ابلاغ شده 655/62427 مورخ 1400/11/10 و 92800 مورخ 1400/10/21                            </t>
  </si>
  <si>
    <t xml:space="preserve"> بر اساس شماره نامه ابلاغ شده 100/389 مورخ 1401/03/25</t>
  </si>
  <si>
    <t>بر اساس شماره نامه ابلاغ شده 100/388 مورخ 1401/03/25</t>
  </si>
  <si>
    <t xml:space="preserve">بررسی سامانه ثبت جامع اطلاعات        </t>
  </si>
  <si>
    <t xml:space="preserve">می داند 1 امتیاز                                                                                                         نمی داند 0 امتیاز                                                                       </t>
  </si>
  <si>
    <t xml:space="preserve">می داند 1 امتیاز                                                                                                         نمی داند 0 امتیاز </t>
  </si>
  <si>
    <t xml:space="preserve"> محاسبه با  گزارش ساز سیب  / سایر سامانه ها (سیب/ ناب/سینا/ پارسا)  باروری سالم و مشاوره فرزندآوری     </t>
  </si>
  <si>
    <t xml:space="preserve">     محاسبه با گزارش ساز سیب / سایر سامانه ها  (سیب/ ناب/سینا/ پارسا)                                            تعداد زوجین باردار شده در 2 سال اول ازدواج                                                                                  تعداد زوجینی که در 2 سال اول ازدواج هستند.                                                       </t>
  </si>
  <si>
    <t xml:space="preserve">می داند 1 امتیاز                                                                                                         نمی داند 0 امتیاز                                                                                    </t>
  </si>
  <si>
    <t xml:space="preserve">می داند       1 امتیاز                                                                                                   نمی داند 0 امتیاز                                                                                              
</t>
  </si>
  <si>
    <t xml:space="preserve">مشاهده و بررسی مستندات پایش و نظارت   </t>
  </si>
  <si>
    <t xml:space="preserve">مشاهده و بررسی شماره نامه های ارسالی پسخوراند </t>
  </si>
  <si>
    <t xml:space="preserve">بررسی مداخلات انجام شده  با پسخوراند ارسالی </t>
  </si>
  <si>
    <r>
      <t xml:space="preserve">                               </t>
    </r>
    <r>
      <rPr>
        <u/>
        <sz val="12"/>
        <color theme="1"/>
        <rFont val="B Nazanin"/>
        <charset val="178"/>
      </rPr>
      <t xml:space="preserve">  ﺗﻌﺪﺍﺩ ﮐﻞ ﺟﻤﻌﻴﺖ جامعه در زمان معین      </t>
    </r>
    <r>
      <rPr>
        <sz val="12"/>
        <color theme="1"/>
        <rFont val="B Nazanin"/>
        <charset val="178"/>
      </rPr>
      <t xml:space="preserve">
                                           ﺗﻌﺪﺍﺩ ﮐﻞﺧﺎﻧﻮﺍﺭها        
</t>
    </r>
  </si>
  <si>
    <r>
      <rPr>
        <u/>
        <sz val="12"/>
        <color theme="1"/>
        <rFont val="B Nazanin"/>
        <charset val="178"/>
      </rPr>
      <t>5 ×  ﻣﺠﻤﻮﻉ ﻣﻴﺰﺍﻧﻬﺎي ﺑﺎﺭﻭﺭي ﮔﺮﻭﻫﻬﺎي سنی</t>
    </r>
    <r>
      <rPr>
        <sz val="12"/>
        <color theme="1"/>
        <rFont val="B Nazanin"/>
        <charset val="178"/>
      </rPr>
      <t xml:space="preserve">                 
                                       1000                                                         
                                    </t>
    </r>
  </si>
  <si>
    <t xml:space="preserve">پرسش و پاسخ </t>
  </si>
  <si>
    <t xml:space="preserve">مشاهده دعوت نامه های برون بخشی  </t>
  </si>
  <si>
    <t xml:space="preserve">به عواقب سقط طبق قانون حمایت از خانواده و جوانی جمعیت به شکل کامل آگاهی دارند. 2 امتیاز      به عواقب سقط طبق قانون حمایت از خانواده و جوانی جمعیت به شکل کامل آگاهی ندارند.  1 امتیاز   به عواقب سقط طبق قانون حمایت از خانواده و جوانی جمعیت آگاهی ندارند. 0 امتیاز              </t>
  </si>
  <si>
    <t>آیا کمیته های قرارگاه جوانی جمعیت به طور منظم تشکیل و مصوبات مربوطه پیگیری می گردد؟</t>
  </si>
  <si>
    <r>
      <t>محاسبه با گزارش ساز سیب/ سایر سامانه ها  (سیب/ ناب/سینا/ پارسا)                                              تع</t>
    </r>
    <r>
      <rPr>
        <u/>
        <sz val="12"/>
        <color theme="1"/>
        <rFont val="B Nazanin"/>
        <charset val="178"/>
      </rPr>
      <t xml:space="preserve">دادزنان54-10 ساله تحت پوشش که فرزند ندارند/حداقل 6 ماه از زندگی مشترک گذشته فرزند ندارند  و در حال حاضر باردار نمی باشند         </t>
    </r>
    <r>
      <rPr>
        <sz val="12"/>
        <color theme="1"/>
        <rFont val="B Nazanin"/>
        <charset val="178"/>
      </rPr>
      <t xml:space="preserve">                                                                                            زنان 54-10 ساله همسردار واجد شرایط فرزندآوری تحت پوشش                                                         </t>
    </r>
  </si>
  <si>
    <r>
      <t xml:space="preserve">محاسبه با گزارش ساز سیب / سایر سامانه ها (سیب/ ناب/سینا/ پارسا)                                             </t>
    </r>
    <r>
      <rPr>
        <u/>
        <sz val="12"/>
        <color theme="1"/>
        <rFont val="B Nazanin"/>
        <charset val="178"/>
      </rPr>
      <t xml:space="preserve">تعدادزنان 54-10 ساله تحت پوشش  که دارای یک فرزند با سن 12 ماه کامل هستند </t>
    </r>
    <r>
      <rPr>
        <sz val="12"/>
        <color theme="1"/>
        <rFont val="B Nazanin"/>
        <charset val="178"/>
      </rPr>
      <t xml:space="preserve">                                زنان 54-10 ساله همسردار واجد شرایط فرزندآوری تحت پوشش                       </t>
    </r>
  </si>
  <si>
    <r>
      <t xml:space="preserve">محاسبه با گزارش ساز سیب / سایر سامانه ها (سیب/ ناب/سینا/ پارسا)                                              </t>
    </r>
    <r>
      <rPr>
        <u/>
        <sz val="12"/>
        <color theme="1"/>
        <rFont val="B Nazanin"/>
        <charset val="178"/>
      </rPr>
      <t xml:space="preserve">تعدادزنان 54-10 ساله تحت پوشش  که دو فرزند داشته و سن آخرین  فرزندآنها 12ماه کامل است.    </t>
    </r>
    <r>
      <rPr>
        <sz val="12"/>
        <color theme="1"/>
        <rFont val="B Nazanin"/>
        <charset val="178"/>
      </rPr>
      <t xml:space="preserve">                                       زنان 54-10 ساله همسردار واجد شرایط فرزندآوری تحت پوشش   </t>
    </r>
  </si>
  <si>
    <t>معیار سنجش/استاندارد</t>
  </si>
  <si>
    <t>بر اساس شماره نامه ابلاغ شده 100/389 مورخ 1401/03/25</t>
  </si>
  <si>
    <t>پرسش و پاسخ از کارکنان در خصوص فرزنداوری و مشاوره های مرتبط</t>
  </si>
  <si>
    <r>
      <t>1000 ×</t>
    </r>
    <r>
      <rPr>
        <u/>
        <sz val="12"/>
        <color theme="1"/>
        <rFont val="B Nazanin"/>
        <charset val="178"/>
      </rPr>
      <t xml:space="preserve">  تعداد موالید زنده متولد شده در یکسال معین  </t>
    </r>
    <r>
      <rPr>
        <sz val="12"/>
        <color theme="1"/>
        <rFont val="B Nazanin"/>
        <charset val="178"/>
      </rPr>
      <t xml:space="preserve">                            
                                    تعداد کل جمعیت                                                  
              </t>
    </r>
  </si>
  <si>
    <r>
      <t xml:space="preserve">   1000 ×</t>
    </r>
    <r>
      <rPr>
        <u/>
        <sz val="12"/>
        <color theme="1"/>
        <rFont val="B Nazanin"/>
        <charset val="178"/>
      </rPr>
      <t xml:space="preserve">  تعداد ازدواج ها در یکسال معین</t>
    </r>
    <r>
      <rPr>
        <sz val="12"/>
        <color theme="1"/>
        <rFont val="B Nazanin"/>
        <charset val="178"/>
      </rPr>
      <t xml:space="preserve">                            
                                                                          تعداد کل جمعیت                                                       
</t>
    </r>
  </si>
  <si>
    <r>
      <t xml:space="preserve">  1000 ×</t>
    </r>
    <r>
      <rPr>
        <u/>
        <sz val="12"/>
        <color theme="1"/>
        <rFont val="B Nazanin"/>
        <charset val="178"/>
      </rPr>
      <t xml:space="preserve">  تعداد طلاق های واقع شده در یکسال معین</t>
    </r>
    <r>
      <rPr>
        <sz val="12"/>
        <color theme="1"/>
        <rFont val="B Nazanin"/>
        <charset val="178"/>
      </rPr>
      <t xml:space="preserve">  
                                   تعداد کل جمعیت                                                                                                                                    
</t>
    </r>
  </si>
  <si>
    <t xml:space="preserve">هماهنگی های  برون بخشی لازم  (امام جمعه،استانداری، فرمانداری، صدا و سیما، سازمان تبلیغات، گروه های جهادی و مردمی و ..) جهت حسن اجرای قانون انجام شده است. 1 امتیاز            هماهنگی های  برون بخشی لازم  (امام جمعه،استانداری، فرمانداری، صدا و سیما، سازمان تبلیغات،گروه های جهادی و مردمی و ..) جهت حسن اجرای قانون انجام نشده است. 0 امتیاز </t>
  </si>
  <si>
    <t xml:space="preserve">برگزاری جشنواره، کمپین و ... در خصوص ازدواج آسان، تحکیم خانواده، عوارض استفاده از روشهای پیشکیری از بارداری، حذف محتواهای مغایر سیاست های جمعیتی 1 امتیاز                                 برگزاری جشنواره یا کمپین در مورد یکی از موارد فوق و حذف محتواهای مغایر سیاست های جمعیتی 0.5 امتیاز                                                                                                       اقدامی در این خصوص صورت نگرفته است. 0 امتیاز  </t>
  </si>
  <si>
    <t xml:space="preserve">معاون بهداشت، مدیران گروه ها و کارشناسان به دستورالمل مذکور آگاهی داشته و به شهرستان های تابعه ارسال شده است. 1 امتیاز                                                                                      معاون بهداشت، مدیران گروه ها و کارشناسان به دستورالمل مذکور آگاهی دارند.   0.5 امتیاز        به دستورالعمل مذکورآگاهی نداشته و به شهرستان های تابعه ارسال نشده است.    0 امتیاز </t>
  </si>
  <si>
    <t xml:space="preserve">می داند   1 امتیاز                                                                                                       نمی داند  0 امتیاز          </t>
  </si>
  <si>
    <t xml:space="preserve">بلی  کامل  1 امتیاز                                                                                                      بلی ناقص  0.5امتیاز                                                                                              خیر   0 امتیاز                                                                       </t>
  </si>
  <si>
    <t xml:space="preserve">بلی  کامل  1 امتیاز                                                                                                    بلی ناقص  0.5امتیاز                                                                                                   خیر   0 امتیاز                                                                       </t>
  </si>
  <si>
    <t xml:space="preserve">  بر اساس  شماره نامه ابلاغ شده 302/15726 مورخ 1400/08/22      </t>
  </si>
  <si>
    <r>
      <t xml:space="preserve">                                                    *100 </t>
    </r>
    <r>
      <rPr>
        <u/>
        <sz val="12"/>
        <color theme="1"/>
        <rFont val="B Nazanin"/>
        <charset val="178"/>
      </rPr>
      <t xml:space="preserve">تعداد زوجین آموزش دیده </t>
    </r>
    <r>
      <rPr>
        <sz val="12"/>
        <color theme="1"/>
        <rFont val="B Nazanin"/>
        <charset val="178"/>
      </rPr>
      <t xml:space="preserve">                                           
                                                       تعداد مراجعین به آزمایشگاه                                                                              </t>
    </r>
  </si>
  <si>
    <r>
      <t xml:space="preserve">محاسبه با گزارش ساز سیب / سایر سامانه ها (سیب/ ناب/سینا/ پارسا)                                                                                             </t>
    </r>
    <r>
      <rPr>
        <u/>
        <sz val="12"/>
        <color theme="1"/>
        <rFont val="B Nazanin"/>
        <charset val="178"/>
      </rPr>
      <t xml:space="preserve">تعدادزنانی که بر اساس دستورالعمل مشکوک به ناباروری هستند.   </t>
    </r>
    <r>
      <rPr>
        <sz val="12"/>
        <color theme="1"/>
        <rFont val="B Nazanin"/>
        <charset val="178"/>
      </rPr>
      <t xml:space="preserve">                                                                 زنان 54-10 ساله همسردار تحت پوشش </t>
    </r>
  </si>
  <si>
    <t xml:space="preserve">نامه جلوگیری از توزیع و .... به شهرستان های تابعه ارسال شده است. 1 امتیاز                             نامه جلوگیری از توزیع و .... به شهرستان های تابعه ارسال نشده است. 0 امتیاز    </t>
  </si>
  <si>
    <t xml:space="preserve">کلیه بخش های بهداشت با رعایت سطح بندی به سامانه الکترونیک یکپارچه و برخط سلامت دسترسی دارند.  1 امتیاز                                                                                              کلیه بخش های بهداشت با رعایت سطح بندی به سامانه الکترونیک یکپارچه و برخط سلامت دسترسی ندارند.  0 امتیاز             </t>
  </si>
  <si>
    <t>استخراج از سامانه /سامانه ها (سیب، سینا، ناب، پارسا)</t>
  </si>
  <si>
    <t>*</t>
  </si>
  <si>
    <t xml:space="preserve">سامانه سینا : ز  زیج حیاتی -قسمت "گزارش جمعیت به تفکیک سن و جنس" جمعیت زنان همسردار  54-10 ساله
سامانه پارسا:  گزارش جمعیت قسمت زنان 
سامانه سیب:  در قسمت فهرست خدمت گیرندگان     
 سامانه ناب: مدیریت اشخاص –لیست اشخاص –انتخاب گروه سنی 10-54 ساله در قسمت وضعیت تاهل انتخاب می شود و جستجو 
</t>
  </si>
  <si>
    <t>آیا تعداد کافی متون آموزشی ناباروری در مرکز موجود است؟ (ماده 42)</t>
  </si>
  <si>
    <t xml:space="preserve">آیا کارکنان (پزشک -مراقبین سلامت-ماما) بر عملکرد نیروهای تحت پوشش در زمینه تکمیل فرم مشاوره فرزندآوری نظارت کرده و در صورت نیاز مداخله کرده است؟ </t>
  </si>
  <si>
    <t xml:space="preserve">آیا کارکنان (پزشک -مراقبین سلامت-ماما) از آخرین دستورالعمل های ارسالی و متون آموزشی توزیع شده آگاهی دارد؟ </t>
  </si>
  <si>
    <t>آیاکارکنان (پزشک -مراقبین سلامت-ماما)از نامه جلوگیری از توزیع و کارگذاری اقلام پیشگیری از بارداری در مراکز بهداشتی درمانی به صورت رایگان یا یارانه ای و عدم تشویق مراجعین، منسوخ شدن دستورالعمل مراقبت باروری ویژه در زنان واجد شرایط پزشکی آگاهی دارد؟ (ماده 51)</t>
  </si>
  <si>
    <t>آیا کارکنان (پزشک -مراقبین سلامت-ماما) بهداشتی به دستورالعمل ماده 52 مبنی بر ممنوعیت عقیم سازی دائم در زنان و مردان آگاهی دارند؟ (ماده52)</t>
  </si>
  <si>
    <t>آیاکارکنان (پزشک -مراقبین سلامت-ماما) از عواقب سقط جنین شامل مجازات دیه، حبس و ابطال پروانه پزشکی و فرآیند آن آگاهی دارند؟ (ماده 56)</t>
  </si>
  <si>
    <t xml:space="preserve">توانمند سازی  </t>
  </si>
  <si>
    <t xml:space="preserve">آمار و اطلاعات جمعیتی </t>
  </si>
  <si>
    <r>
      <rPr>
        <u/>
        <sz val="12"/>
        <color theme="1"/>
        <rFont val="B Nazanin"/>
        <charset val="178"/>
      </rPr>
      <t>1000 ×  تعداد ازدواج ها در یکسال معین</t>
    </r>
    <r>
      <rPr>
        <sz val="12"/>
        <color theme="1"/>
        <rFont val="B Nazanin"/>
        <charset val="178"/>
      </rPr>
      <t xml:space="preserve">                            
                                                           تعداد کل جمعیت                                              </t>
    </r>
  </si>
  <si>
    <t>آیامدیران ومربیان بهورزی،از ماده 49 قانون حمایت از خانواده و جوانی جمعیت( رایگان بودن زایمان طبیعی در کلیه بیمارستان ها و زایشگاه های دولتی اطلاع دارند؟</t>
  </si>
  <si>
    <t>آیا مدیران و مربیان بهورزی، از ماده 44 قانون حمایت از خانواده و جوانی جمعیت ( پوشش بیمه ای در دوران بارداری و شیردهی و کودکان تا پایان 5 سالگی تحت پوشش خدمات درمان پایه بیمه ای بر اساس آزمون وسع)اطلاع دارند؟</t>
  </si>
  <si>
    <t>آیا مدیران ومربیان بهورزی، از ماده 51 قانون حمایت از خانواده و جوانی جمعیت( از نامه جلوگیری از توزیع و کارگذاری اقلام پیشگیری از بارداری در مراکز بهداشتی درمانی به صورت رایگان یا یارانه ای و عدم تشویق مراجعین، منسوخ شدن دستورالعمل مراقبت باروری ویژه در زنان واجد شرایط پزشکی آگاهی دارند؟</t>
  </si>
  <si>
    <t xml:space="preserve">آیا  مدیران و مربیان بهورزی، از ماده  53 قانون حمایت از خانواده و جوانی جمعیت(-درمانی به دستورالعمل اصلاح روش های غربالگری و تشخیصی و عملکرد مورد استفاده برای مادر و جنین در جهت حفظ آنها  آگاهی دارند) ؟ </t>
  </si>
  <si>
    <t xml:space="preserve">آیا مدیران ومربیان بهورزی، از ماده  52 قانون حمایت از خانواده و جوانی جمعیت به دستورالعمل ماده 52 مبنی بر ممنوعیت عقیم سازی دائم در زنان و مردان آگاهی دارند؟ </t>
  </si>
  <si>
    <t xml:space="preserve">آیا  مدیر ان و مربیان بهورزی، از  ماده 56 قانون حمایت از خانواده و جوانی جمعیت (از عواقب سقط جنین شامل مجازات دیه، حبس و ابطال پروانه پزشکی و فرآیند آن آگاهی دارند)؟ </t>
  </si>
  <si>
    <t xml:space="preserve">آیاکارکنان (پزشک -مراقبین سلامت-ماما) به آمارهای مرتبط با قانون( سامانه مرتبط با جوانی جمعیت و.....) آشنایی داشته و می توانند آمارهای مورد نیاز را از سامانه/سامانه ها استخراج کنند؟ </t>
  </si>
  <si>
    <r>
      <rPr>
        <sz val="12"/>
        <color theme="1"/>
        <rFont val="B Nazanin"/>
        <charset val="178"/>
      </rPr>
      <t xml:space="preserve"> 1000÷</t>
    </r>
    <r>
      <rPr>
        <i/>
        <sz val="12"/>
        <color theme="1"/>
        <rFont val="B Nazanin"/>
        <charset val="178"/>
      </rPr>
      <t xml:space="preserve">5 ×  ﻣﺠﻤﻮﻉ ﻣﻴﺰﺍﻧﻬﺎي ﺑﺎﺭﻭﺭي کلی ﮔﺮﻭﻫﻬﺎي سنی    </t>
    </r>
  </si>
  <si>
    <t>آیا مدیران و مربیان بهورزی در کارگاه های آموزشی حضوری/مجازی قانون حمایت از خانواده و جوانی جمعیت  در سال جاری شرکت کرده اند؟</t>
  </si>
  <si>
    <t xml:space="preserve">آیا گزارش عملکرد  گروه جوانی جمعیت (مطابق با برنامه عملیاتی) تهیه شده و به معاون بهداشتی ارسال می شود؟ </t>
  </si>
  <si>
    <t xml:space="preserve">آیامدیران و مربیان بهورزی، از ماده  47قانون حمایت از خانواده و جوانی جمعیت آگاهی دارند و  راهنمای مکتوب حفظ، مراقبت و سلامت جنین در مراکز تشخیصی، بهداشتی توزیع و در در آموزشگاه موجود است؟ </t>
  </si>
  <si>
    <t xml:space="preserve">میزان خام  موالید استان/دانشگاه، دانشکده چقدر است؟ </t>
  </si>
  <si>
    <t>آیا محتوای مخالف فرزندآوری و مغایر سیاست های جمعیتی از فضای مجازی، سایت، کتب و ...در آموزشگاه بهورزی جمع آوری شده است؟ (ماده 35)</t>
  </si>
  <si>
    <t xml:space="preserve"> آیا در کتب مرتبط بهورزان واژه پرخطر به نیازمند مراقبت ویژه تغییر کرده است؟                                       </t>
  </si>
  <si>
    <t xml:space="preserve">            دانشگاه علوم پزشکی :                                                  شهرستان:                              آموزشگاه بهورزی                                                                                                                 </t>
  </si>
  <si>
    <r>
      <t xml:space="preserve">     محاسبه با گزارش ساز سیب / سایر سامانه ها (سیب/ ناب/سینا/ پارسا)                                           </t>
    </r>
    <r>
      <rPr>
        <u/>
        <sz val="12"/>
        <color theme="1"/>
        <rFont val="B Nazanin"/>
        <charset val="178"/>
      </rPr>
      <t xml:space="preserve"> </t>
    </r>
    <r>
      <rPr>
        <sz val="12"/>
        <color theme="1"/>
        <rFont val="B Nazanin"/>
        <charset val="178"/>
      </rPr>
      <t xml:space="preserve">                       </t>
    </r>
    <r>
      <rPr>
        <u/>
        <sz val="12"/>
        <color theme="1"/>
        <rFont val="B Nazanin"/>
        <charset val="178"/>
      </rPr>
      <t xml:space="preserve">       تعداد مشاوره های فرزندآوری انجام شده  در جمعیت تحت پوشش     </t>
    </r>
    <r>
      <rPr>
        <sz val="12"/>
        <color theme="1"/>
        <rFont val="B Nazanin"/>
        <charset val="178"/>
      </rPr>
      <t xml:space="preserve">                                                              زنان 54-10 ساله همسردار واجد شرایط فرزندآوری در جمعیت تحت پوشش    </t>
    </r>
  </si>
  <si>
    <t>چک لیست پایش برنامه جوانی جمعیت
عنوان برنامه:.................... مرکز/ دفتر/ گروه.............................
عنوان برنامه:.................... مرکز/ دفتر/ گروه.............................</t>
  </si>
  <si>
    <t xml:space="preserve">     استان....................  کلان منطقه.....................دانشگاه علوم پزشکی .................... </t>
  </si>
  <si>
    <t xml:space="preserve">بررسی برنامه ها و سیاست های جمعیتی </t>
  </si>
  <si>
    <t xml:space="preserve">    بازدید از مراکز مشاوره ازدواج </t>
  </si>
  <si>
    <t>آیا بازدید از کلاس های هنگام ازدواج انجام می شود؟ آیا استاندارهای لازم رعایت شده است؟</t>
  </si>
  <si>
    <t xml:space="preserve">می داند 1 امتیاز                                                                سامانه / سامانه ها                   نمی داند  0 امتیاز </t>
  </si>
  <si>
    <t>آیا معاون فنی، رئیس گروه و کارشناسان جوانی جمعیت از میزان اعتبارات  تخصیص یافته بر اساس حواله های صادر شده به دانشگاه اطلاع دارد ؟</t>
  </si>
  <si>
    <t xml:space="preserve">معاون فنی، رئیس گروه و کارشناسان جوانی جمعیت ا از اعتبارات تخصیص یافته اطلاع دارند.           1  امتیاز                                                                                                                    معاون فنی، رئیس گروه و کارشناسان جوانی جمعیت ا از اعتبارات تخصیص یافته اطلاع ندارند          . 0 امتیاز </t>
  </si>
  <si>
    <t>آیا مدیران و کارکنان معاونت بهداشت به متن قانون حمایت از خانواده و جوانی جمعیت (مفاد مرتبط با بهداشت) و دستورالعمل های ابلاغی آگاهی دارند؟</t>
  </si>
  <si>
    <t xml:space="preserve">مدیران و کارکنان معاونت بهداشت به متن قانون و مفاد مرتبط با بهداشت و دستورالعمل های ابلاغی آگاهی دارند. 2 امتیاز                                                                                                    مدیران و کارکنان معاونت بهداشت به متن قانون و مفاد مرتبط با بهداشت و دستورالعمل های ابلاغی تا حدودی آگاهی دارند. 1 امتیاز                                                                             مدیران و کارکنان معاونت بهداشت به متن قانون و مفاد مرتبط با بهداشت و دستورالعمل های ابلاغی آگاهی ندارند 0امتیاز    </t>
  </si>
  <si>
    <t xml:space="preserve"> آیا رئیس  گروه و کارشناسان جوانی جمعیت به آمارهای مرتبط با قانون آشنایی داشته و می توانند آمارهای مورد نیاز را از سامانه/سامانه ها استخراج کنند؟ </t>
  </si>
  <si>
    <t xml:space="preserve">مصاحبه   </t>
  </si>
  <si>
    <t>چک ليست پايش برنامه جوانی جمعیت</t>
  </si>
  <si>
    <t xml:space="preserve">سطح پایش: آموزشگاه بهورزی </t>
  </si>
  <si>
    <t xml:space="preserve">تاریخ پایش:                                            پایش کننده(گان):                                                          تلفن تکمیل کننده فرم :                                                     تلفن فرد مسئول:                                     </t>
  </si>
  <si>
    <t>آیامدیران و مربیان بهورزی از پوشش خدمات مشاوره فرزند آوری- ازدواج- ناباروری  ارائه شده به مراجعه کنندگان به خانه های بهداشت منطقه اطلاع دارد؟</t>
  </si>
  <si>
    <t xml:space="preserve">آیا مدیران و مربیان بهورزی نحوه محاسبه میزان خام  ازدواج (کشور/استان/ شهرستان)  را می دانند؟ </t>
  </si>
  <si>
    <t xml:space="preserve">آیا جلسات بازآموزی در خصوص قانون حمایت از خانواده و جوانی جمعیت، تشویق به فرزندآوری، پیشگیری از ناباروری، عوارض استفاده از روش های پیشگیری از بارداری حداقل دو بار در سال برای دانش آموزان بهورز برگزار می گردد؟ </t>
  </si>
  <si>
    <t xml:space="preserve">نظارت </t>
  </si>
  <si>
    <t xml:space="preserve">آیا در خصوص مشکلات موجود (بی فرزندی، تک فرزندی ) اقدامی صورت گرفته است؟ </t>
  </si>
  <si>
    <t xml:space="preserve">آیا پایش و نظارت بر خانه های بهداشت تحت پوشش حداقل هر شش ماه انجام می گردد؟ </t>
  </si>
  <si>
    <t>شاهده مستندات(برنامه عملیاتی با فرمت استاندارد)</t>
  </si>
  <si>
    <t>مشاهده مستندات(لیست امضا شده شرکت کنندگان، برنامه کارگاه، نمونه سوالات و نتایج پیش و پس آزمون، مکاتبات مربوطه به تفکیک)</t>
  </si>
  <si>
    <t>مشاهده مستندات و مصاحبه (برنامه کارگاه، مکاتبات مربوطه)</t>
  </si>
  <si>
    <t xml:space="preserve">آیا بسته خدمت و بسته خدمت آموزش / مشاوره فرزند آوری ویژه بهورز موجود است؟ </t>
  </si>
  <si>
    <t xml:space="preserve">گزارش کامل (مطابق فرم های پیوست قرارگاه) تهیه شده و به معاونت بهداشتی ارسال شده است 1امتیاز                                                                                                                     گزارش ناقص تهیه شده و به معاونت ارسال شده است    0.5 امتیاز                                             گزارش تهیه نشده است.  0 امتیاز                                                                              </t>
  </si>
  <si>
    <t xml:space="preserve">بازآموزی منطق بر برنامه ابلاغی وزارت بهداشت برای گروه هدف صورت گرفته است. 1 امتیاز        بازآموزی منطق بر برنامه ابلاغی وزارت بهداشت انجام نشده است. 0.5 امتیاز                                  بازآموزی انجام نشده است. 0 امتیاز </t>
  </si>
  <si>
    <t xml:space="preserve">رویکرد افزایش رشد جمعیت و... برنامه ریزی و سیاستگذاری شده است.1 امتیاز                      رویکرد افزایش رشد جمعیت و... برنامه ریزی و سیاستگذاری نشده است. 0 امتیاز </t>
  </si>
  <si>
    <t>آموزش به شکل مجازی/نشست ر راستای حمایت از خانواده و جوانی جمعیت، آموزش ملی حمایت از خانواده (هر کدام حداقل یک مورد) 1 امتیاز                                                                        آموزش یا به شکل مجازی یا داشتن نشست یا آموزش ملی حمایت از خانواده0.5 امتیاز                 آموزش همگانی نداشته است. 0 امتیاز</t>
  </si>
  <si>
    <t xml:space="preserve">بازدید از کلاس های هنگام ازدواج انجام شده و استاندارها رعایت شده است. (اتاق 18 متری، نور کافی، درب صدا گیر،تهویه، وسایل کمک آموزشی) 1 امتیاز                                                         بازدید انجام شده و   استاندارد ها ناقص است. 0.5 امتیاز                                                      بازدید انجام نشده است. 0 امتیاز </t>
  </si>
  <si>
    <t xml:space="preserve">داشتن جشنواره، همایش،پویش، مسابقه، توزیع کتب ازدواج تایید شده وزارت بهداشت، 1 امتیاز      داشتن حداقل یکی از موارد فوق 0.5 امتیاز                                                                       فعالیتی نداشته است. 0 امتیاز </t>
  </si>
  <si>
    <t xml:space="preserve">اعتبارات جمعیتی مطابق شرح هزینه جذب، توزیع و هزینه شده است. 1متیاز                             اعتبارات مطابق شرح هزینه خرج نشده و در جای دیگر هزینه  و جایگزین نشده است. 0 امتیاز  </t>
  </si>
  <si>
    <t xml:space="preserve">متن قانون در ستاد موجود نیست و به مراکز هم ارسال شده است. 1امتیاز                                 متن قانون در ستاد موجود است ولی به مراکز ارسال نشده است.  0.5 امتیاز                                   متن قانون در ستاد موجود نیست و به مراکز هم ارسال نشده است. 0 امتیاز                             </t>
  </si>
  <si>
    <t xml:space="preserve">جلسات قرارگاه با حضور رئیس دانشگاه برگزارمی شود. 1 امتیاز                                                رئیس دانشگاه در بعضی جلسات قرارگاه حضور دارد. 0.5 امتیاز                                           جلسات قرارگاه با حضور رئیس دانشگاه برگزار نمی شود. 0 امتیاز </t>
  </si>
  <si>
    <t xml:space="preserve">جلسات قرارگاه جوانی جمعیت به طور منظم تشکیل و مصوبات مربوطه پیگیری می گردد. 1 امتیاز    جلسات قرارگاه جوانی جمعیت به طور منظم تشکیل نمی شود. 0 امتیاز </t>
  </si>
  <si>
    <t xml:space="preserve">کمیته های  قرارگاه جوانی جمعیت به طور منظم تشکیل و مصوبات مربوطه پیگیری می گردد.         1  امتیاز                                                                                                                 کمیته های  قرارگاه جوانی جمعیت به طور منظم تشکیل نمی شود. 0 امتیاز </t>
  </si>
  <si>
    <t xml:space="preserve">برای اعضا قرارگاه جوانی جمعیت ابلاغ صادر شده است.1 امتیاز                                               برای اعضا قرارگاه جوانی جمعیت ابلاغ صادر نشده است. 0 امتیاز                                                                         </t>
  </si>
  <si>
    <t xml:space="preserve">راهنمای مذکور در اختیار مادران قرار می گیرد. 1 امتیاز                                                        راهنمای مذکور در اختیار برخی مادران قرار گرفته است0.5 امتیاز                                            راهنمای مذکور در اختیار مادران قرار نگرفته است. 0 امتیاز                                                             </t>
  </si>
  <si>
    <t>معاون بهداشت، مدیران گروه ها و کارشناسان به دستورالمل مذکور آگاهی داشته و به شهرستان های تابعه ارسال شده است1 امتیاز                                                                                     معاون بهداشت، مدیران گروه ها و کارشناسان به دستورالمل مذکور آگاهی دارند. 0.5 امتیاز           به دستورالعمل آگاهی نداشته و به شهرستان های تابعه ارسال شده است. 0 امتیاز</t>
  </si>
  <si>
    <t xml:space="preserve">سامانه جامع ثبت اطلاعات کلیه مراجعین باردار، سقط و ... با رعایت محرمانگی اجرا می شود.1 امتیاز سامانه جامع ثبت اطلاعات کلیه مراجعین باردار، سقط و ... راه اندازی نشده است. 0 امتیاز </t>
  </si>
  <si>
    <t xml:space="preserve">رئیس گروه و کارشناسان به آمارهای مرتبط با قانون آشنایی داشته و می توانند آمارهای مورد نیاز را از سامانه/سامانه ها به طور کامل استخراج کنند.  1امتیاز                                                        رئیس  گروه و کارشناسان به آمارهای مرتبط با قانون آشنایی داشته و لی آمارهای مورد نیاز را از سامانه/سامانه ها به طور ناقص استخراج می کنند.   0.5 امتیاز                                            رئیس گروه و کارشناسان به آمارهای مرتبط با قانون آشنایی ندارند. 0 امتیاز </t>
  </si>
  <si>
    <t xml:space="preserve">بالای 10 درصد موالید ردو سال اول ازدواج بوده است.  1 امتیاز                                               بین 5-10 درصد موالید در دو سال اول ازدواج بوده است. 0.5 امتیاز                                       زیر 5 درصد موالید در دو سال اول ازدواج بوده است.      0 امتیاز </t>
  </si>
  <si>
    <t>درصد مشاوره های فرزندآوری که منجر به تولد زنده درسال جاری چقدر است؟</t>
  </si>
  <si>
    <t xml:space="preserve">بلی کامل       1 امتیاز                                                                                                 بلی ناقص     0.5    امتیاز                                                                                             خیر             0 امتیاز                                                                                                  </t>
  </si>
  <si>
    <t xml:space="preserve">درصد تحقق بالای 80 درصد 1 امتیاز                                                                              درصد تحقق بالای 30 درصد  0.5 امتیاز                                                                       درصد تحقق زیر 30 درصد  0 امتیاز  </t>
  </si>
  <si>
    <t xml:space="preserve">متون آموزشی به موقع و متناسب با نیازبرای شهرستانها تامین و توزیع می شود. 1امتیاز                متون آموزشی به موقع و متناسب با نیاز تامین و توزیع نمی شود. 0 امتیاز </t>
  </si>
  <si>
    <t xml:space="preserve"> 100درصد مراجعین  مشاوره شده باردار شده اند 1 امتیاز                                                       بین 30-80 درصد مراجعین مشاوره شده باردار شده اند 0.5 امتیاز                                            زیر 30 درصد مراجعین مشاوره شده باردار شده اند 0 امتیاز </t>
  </si>
  <si>
    <t xml:space="preserve">آموزش </t>
  </si>
  <si>
    <t xml:space="preserve">راستی آزمایی </t>
  </si>
  <si>
    <t xml:space="preserve">بررسی جدول زمانبندی    </t>
  </si>
  <si>
    <t>سامانه نظرسنجی/ مصاحبه</t>
  </si>
  <si>
    <t xml:space="preserve">الای 20درصد مراجعین  مشاوره شده بتولد زنده دارند 1 امتیاز                                               بین 20-10درصد مراجعین مشاوره شده تولد زنده دارند 0.5 امتیاز                                            زیر 10 درصد مراجعین مشاوره شده تولد زنده دارند 0.5امتیاز    </t>
  </si>
  <si>
    <t xml:space="preserve">بالای 25 درصد مراجعین  مشاوره شده باردار شده اند 1 امتیاز                                               بین 25-15درصد مراجعین مشاوره شده باردار شده اند 0.5 امتیاز                                            زیر 15 درصد مراجعین مشاوره شده باردار شده اند 0.5امتیاز    </t>
  </si>
  <si>
    <t>پرسش و پاسخ</t>
  </si>
  <si>
    <t xml:space="preserve">جمعیت زنان 54-10سال (سنین باروری) تحت پوشش  چقدر است؟ </t>
  </si>
  <si>
    <t>بلی    (2 امتیاز    )                                                                                                                       خیر (0امتیاز)</t>
  </si>
  <si>
    <t xml:space="preserve">بالای 20 درصد مراجعین  مشاوره شده بتولد زنده دارند 1 امتیاز                                                           بین 20-10-درصد مراجعین مشاوره شده تولد زنده دارند 0.5 امتیاز                                                        زیر 10 درصد مراجعین مشاوره شده تولد زنده دارند 0.5امتیاز </t>
  </si>
  <si>
    <t xml:space="preserve">می داند 1 امتیاز                                                                                                                          نمی داند 0 امتیاز   </t>
  </si>
  <si>
    <t xml:space="preserve">می داند 1 امتیاز                                                                                                                         نمی داند 0 امتیاز </t>
  </si>
  <si>
    <t xml:space="preserve">می داند       1 امتیاز                                                                                                                     نمی داند 0 امتیاز    </t>
  </si>
  <si>
    <t xml:space="preserve">می داند   1 امتیاز                                                                                                                       نمی داند  0 امتیاز   </t>
  </si>
  <si>
    <t>بلی(2 امتیاز    )                                                                                                                            خیر(0امتیاز)</t>
  </si>
  <si>
    <t xml:space="preserve">(2 امتیاز) 100درصد مراجعین  مشاوره شده باردار شده اند                                                                             بین 30-80 درصد مراجعین مشاوره شده باردار شده اند 1 امتیاز                                                           زیر 30 درصد مراجعین مشاوره شده باردار شده اند 0 امتیاز </t>
  </si>
  <si>
    <t>بلی      ( 1 امتیاز    )                                                                                                                        خیر (0امتیاز)</t>
  </si>
  <si>
    <t xml:space="preserve">بلی(1 امتیاز   )                                                                                                                                  خیر  (0 امتیاز   )                                                                                                                                                                                                         </t>
  </si>
  <si>
    <t xml:space="preserve">بلی (1 امتیاز   )                                                                                                                              خیر  (0 امتیاز   )                                                                                                                                        </t>
  </si>
  <si>
    <t>جمع آوری شده است . (2امتیاز    )                                                                                                       جمع آوری نشده است. (0امتیاز)</t>
  </si>
  <si>
    <t>بلی :      (1 امتیاز    )                                                                                                                   خیر (0امتیاز)</t>
  </si>
  <si>
    <t>بلی    ( 1امتیاز    )                                                                                                                         خیر ( 0 امتیاز)</t>
  </si>
  <si>
    <t>بلی        ( 1 امتیاز    )                                                                                                                            خیر (0امتیاز)</t>
  </si>
  <si>
    <t>بلی       (1 امتیاز    )                                                                                                                            خیر (0امتیاز)</t>
  </si>
  <si>
    <t>بلی     (1 امتیاز    )                                                                                                                        خیر (0امتیاز)</t>
  </si>
  <si>
    <t xml:space="preserve">آگاهی کامل دارند. ( 1 امتیاز    )                                                                                                          آگاهی ندارد. (0امتیاز)                                                                                                     </t>
  </si>
  <si>
    <t xml:space="preserve"> آگاهی کامل دارند.  (1 امتیاز    )                                                                                                         آگاهی ندارند. (0امتیاز)</t>
  </si>
  <si>
    <t xml:space="preserve"> آگاهی دارند. ( 1 امتیاز    )                                                                                                                  آگاهی ندارند(0امتیاز)</t>
  </si>
  <si>
    <t>بلی     (2امتیاز)                                                                                                                          خیر (0 امتیاز)</t>
  </si>
  <si>
    <t xml:space="preserve">بلی (1 امتیاز)                                                                                                                                   خیر(0 امتیاز) </t>
  </si>
  <si>
    <t>بلی   (1.5امتیاز )                                                                                                                            خیر (0 امتیاز)</t>
  </si>
  <si>
    <t xml:space="preserve">* در سامانه سینا ( قسمت داشبورد سامانه سینا، صورت کسر: تعداد کل جمعیت    مخرج کسر: تعداد خانوار)
سامانه پارسا : قسمت گزارش جمعیت به تفکیک جنسیت ( جمعیت کل تحت پوشش )  تقسیم بر آیتم (قسمت گزارش جمعیت جمعیت به تفکیک سرپرست خانوار )
سامانه سیب : ایتم گزارش جمعیت  گزارش جمعیت ثبت نام شده  تقسیم بر میز کار کارشناس جمعیت  خانوار تحت پوشش
سامانه ناب: :  در مدیریت شاخص ها  ایتم بعد خانوار جدا می شود 
*
</t>
  </si>
  <si>
    <t xml:space="preserve">*سامانه سینا : از  زیج حیاتی -قسمت "گزارش جمعیت به تفکیک سن و جنس" ، جمعیت زنان 54-10 ساله
*سامانه پارسا : قسمت جمعیت  کل زنان انتخاب می شود 
سامانه سیب :فهرست خدمت گیرندگان  
سامانه ناب:  مدیریت اشخاص –لیست اشخاص –انتخاب گروه سنی 10-54 ساله جستجو 
</t>
  </si>
  <si>
    <t>عملکرد</t>
  </si>
  <si>
    <t>آیا  متون آموزشی به موقع و متناسب  با نیاز مراکز تامین و توزیع شده است؟</t>
  </si>
  <si>
    <t>آگاهی</t>
  </si>
  <si>
    <t>آیا اعتبارات جمعیتی مطابق با شرح هزینه ارسالی، جذب، توزیع و هزینه شده  و گزارش عملکرد سه ماهه به معاونت بهداشتی ارسال شده است؟</t>
  </si>
  <si>
    <t>آیا کارشناسان جوانی جمعیت از میزان اعتبارات  تخصیص یافته بر اساس حواله های صادر شده به شهرستان  اطلاع دارد ؟</t>
  </si>
  <si>
    <t xml:space="preserve">آیا  کمیته های جوانی جمعیت با حضور مدیر شبکه و رئیس مرکز بهداشت  برگزار می گردد؟ </t>
  </si>
  <si>
    <t>آیا کمیته های جوانی جمعیت  به طور ماهیانه تشکیل  می گردد؟</t>
  </si>
  <si>
    <t>کمیته های جوانی جمعیت به طور منظم تشکیل  می گردد. 1 امتیاز   
 کمیته های جوانی جمعیت به طور منظم تشکیل نمی شود. 0.5 امتیاز 
اصلا تشکیل نشده است 0 امتیاز</t>
  </si>
  <si>
    <t xml:space="preserve">مشاهده صورتجلسات </t>
  </si>
  <si>
    <t xml:space="preserve">مشاهده صورتجلسات  </t>
  </si>
  <si>
    <t>آیا  مصوبات کمیته های شهرستانی و استانی (قرارگاه دانشگاه و کمیته بهداشت و سایر کمیته های تخصصی)  پیگیری می گردد؟</t>
  </si>
  <si>
    <t>مشاهده مستندات</t>
  </si>
  <si>
    <t>آیا برای اعضای کمیته جوانی جمعیت  ابلاغ  صادر شده است ؟</t>
  </si>
  <si>
    <t>آیا هماهنگی های درون بخشی لازم جهت حسن اجرای قانون صورت گرفته است؟</t>
  </si>
  <si>
    <t>آیا شهرستان در راستای تبلیغ و ترغیب ازدواج به هنگام و آسان، حمایت از نقش مادری، صیانت از تحکیم خانواده، عوارض جانبی روش های پیشگیری و مقابله با محتوای مغایر سیاست های کلی جمعیت اقدامی انجام داده است؟ (ماده 35)</t>
  </si>
  <si>
    <t>آیا برای پیشگیری از ناباروری به منظور بیماریابی و تشخیص علت ناباروری و درمان برای زوجینی که به مدت یک سال اقدام به بارداری کرده اند اقدامات لازم را انجام داده اند؟ (ماده 43)</t>
  </si>
  <si>
    <t xml:space="preserve">مشاهده و بررسی متون مذکور، سایت شبکه، و.... </t>
  </si>
  <si>
    <t>آیا متون علمی کارکنان نظام سلامت با رویکرد افزایش رشد جمعیت واثرات مثبت بارداری و زایمان طبیعی، فواید فرزندآوری، مضرات سقط جنین، عوارض داروهای ضدبارداری تغییر، اصلاح، تکمیل و به روز رسانی شده است؟ (ماده 46)</t>
  </si>
  <si>
    <t>آیا نامه جلوگیری از توزیع و کارگذاری اقلام پیشگیری از بارداری در مراکز بهداشتی درمانی به صورت رایگان یا یارانه ای و عدم تشویق مراجعین، منسوخ شدن دستورالعمل مراقبت باروری ویژه در زنان واجد شرایط پزشکی به مراکز تابعه ارسال شده است؟ (ماده 51)</t>
  </si>
  <si>
    <t>مورد ندارد</t>
  </si>
  <si>
    <t xml:space="preserve"> آیا مسئول سلامت خانواده و کارشناسان جوانی جمعیت به آمارهای مرتبط با قانون آشنایی داشته و می توانند آمارهای مورد نیاز را از سامانه/سامانه ها استخراج کنند؟ </t>
  </si>
  <si>
    <t xml:space="preserve">آیا پسخوراند پایش از ستاد به مراکز محیطی ارسال شده است؟ ( طی یک هفته) </t>
  </si>
  <si>
    <t>مشاهده مستندات(برنامه عملیاتی با فرمت استاندارد)</t>
  </si>
  <si>
    <t>امتیاز کسب شده</t>
  </si>
  <si>
    <t xml:space="preserve">درصد تحقق بالای 80 درصد 1 امتیاز 
درصد تحقق  بین 30 تا 80 درصد  0.5 امتیاز 
درصد تحقق زیر 30 درصد  0 امتیاز  </t>
  </si>
  <si>
    <t>ضریب</t>
  </si>
  <si>
    <t>نمره</t>
  </si>
  <si>
    <t xml:space="preserve">آیا گزارش عملکرد سه ماهه  گروه جوانی جمعیت (مطابق با برنامه عملیاتی ، و فایل word  گزارش عملکرد سه ماهه به همراه مستندات تصویری ) تهیه شده و به معاونت بهداشتی ارسال می شود؟ </t>
  </si>
  <si>
    <t xml:space="preserve">گزارش کامل تهیه شده و به معاونت بهداشتی ارسال شده است 1امتیاز
گزارش ناقص تهیه شده و به معاونت ارسال شده است0.5 امتیاز
گزارش تهیه نشده و ارسال نشده است است.  0 امتیاز </t>
  </si>
  <si>
    <r>
      <t xml:space="preserve">نوع سوال : </t>
    </r>
    <r>
      <rPr>
        <b/>
        <sz val="11"/>
        <color theme="1"/>
        <rFont val="B Nazanin"/>
        <charset val="178"/>
      </rPr>
      <t>آگاهی/ عملکرد</t>
    </r>
  </si>
  <si>
    <r>
      <t xml:space="preserve">چک لیست پایش برنامه جوانی جمعیت
     استان خراسان جنوبی - دانشگاه علوم پزشکی و خدمات بهداشتی درمانی بیرجند - شهرستان ..........
تاریخ و ساعت پایش: .........................    پایش کننده(گان): .......................................................       پایش حضوری </t>
    </r>
    <r>
      <rPr>
        <b/>
        <sz val="14"/>
        <color theme="1"/>
        <rFont val="Calibri"/>
        <family val="2"/>
      </rPr>
      <t>□</t>
    </r>
    <r>
      <rPr>
        <b/>
        <sz val="14"/>
        <color theme="1"/>
        <rFont val="B Nazanin"/>
        <charset val="178"/>
      </rPr>
      <t xml:space="preserve"> غیرحضوری</t>
    </r>
    <r>
      <rPr>
        <b/>
        <sz val="14"/>
        <color theme="1"/>
        <rFont val="Calibri"/>
        <family val="2"/>
      </rPr>
      <t>□</t>
    </r>
    <r>
      <rPr>
        <b/>
        <sz val="14"/>
        <color theme="1"/>
        <rFont val="B Nazanin"/>
        <charset val="178"/>
      </rPr>
      <t xml:space="preserve">         تلفن تکمیل کننده فرم/ پایش کننده :...................</t>
    </r>
  </si>
  <si>
    <t xml:space="preserve">رویکرد افزایش رشد جمعیت و... برنامه ریزی و سیاستگذاری شده است.1 امتیاز
رویکرد افزایش رشد جمعیت و... برنامه ریزی و سیاستگذاری نشده است. 0 امتیاز </t>
  </si>
  <si>
    <t>آموزش به شکل مجازی/نشست در راستای حمایت از خانواده و جوانی جمعیت، آموزش ملی حمایت از خانواده (هر کدام حداقل یک مورد) 1 امتیاز
آموزش یا به شکل مجازی یا داشتن نشست یا آموزش ملی حمایت از خانواده0.5 امتیاز
آموزش همگانی نداشته است. 0 امتیاز</t>
  </si>
  <si>
    <t xml:space="preserve">داشتن جشنواره، همایش،پویش، مسابقه، توزیع کتب ازدواج تایید شده وزارت بهداشت، 1 امتیاز
داشتن حداقل یکی از موارد فوق 0.5 امتیاز
فعالیتی نداشته است. 0 امتیاز </t>
  </si>
  <si>
    <t xml:space="preserve">آیا در خصوص نحوه  اطلاع رسانی و آموزش عوارض جانبی استفاده از روش های پیشگیری از بارداری، عوارض خطرناک پزشکی، روانشناختی ، فرهنگی و اجتماعی سقط عمدی جنین در ستاد برنامه ای تدوین و اجرا شده است؟  </t>
  </si>
  <si>
    <t xml:space="preserve">در خصوص نحوه اطلاع رسانی و آموزش عوارض جانبی روش های پیشگیری از بارداری و ... برنامه تدوین شده است. 1 امتیاز
 در خصوص نحوه اطلاع رسانی و آموزش عوارض جانبی رو شهای پیشگیری از بارداری و ... برنامه تدوین نشده است. 0 امتیاز </t>
  </si>
  <si>
    <t>آیا بازدید شش ماهه  از کلاس های هنگام ازدواج انجام می شود؟ آیا استاندارهای لازم رعایت شده است؟ (اتاق 18 متری، نور کافی، درب صدا گیر،تهویه، وسایل کمک آموزشی)</t>
  </si>
  <si>
    <t xml:space="preserve">بازدید از کلاس های هنگام ازدواج انجام شده و استاندارها رعایت شده است.  1 امتیاز 
بازدید انجام شده و استاندارد ها ناقص است. 0.5 امتیاز
بازدید انجام نشده است. 0 امتیاز </t>
  </si>
  <si>
    <t xml:space="preserve">متون آموزشی به موقع و متناسب با نیازبرای مراکز  تامین و توزیع می شود. 1امتیاز
متون آموزشی به موقع و متناسب با نیاز تامین و توزیع نمی شود. 0 امتیاز </t>
  </si>
  <si>
    <t xml:space="preserve">   می داند 1 امتیار
 نمی داند   0 امتیاز </t>
  </si>
  <si>
    <t xml:space="preserve">می داند 1 امتیاز
 نمی داند  0 امتیاز </t>
  </si>
  <si>
    <t xml:space="preserve">به طور صحیح از سامانه استخراج کرده و می داند. 1 امتیاز
 نمی داند. 0 امتیاز </t>
  </si>
  <si>
    <t xml:space="preserve">استخراج از سامانه /سامانه ها (سیب، سینا، ناب، پارسا)
سامانه سیب :فهرست خدمت گیرندگان  </t>
  </si>
  <si>
    <r>
      <rPr>
        <u/>
        <sz val="12"/>
        <color theme="1"/>
        <rFont val="B Nazanin"/>
        <charset val="178"/>
      </rPr>
      <t xml:space="preserve"> ﺗﻌﺪﺍﺩ ﮐﻞ ﺟﻤﻌﻴﺖ جامعه در زمان معین      </t>
    </r>
    <r>
      <rPr>
        <sz val="12"/>
        <color theme="1"/>
        <rFont val="B Nazanin"/>
        <charset val="178"/>
      </rPr>
      <t xml:space="preserve">
 ﺗﻌﺪﺍﺩ ﮐﻞﺧﺎﻧﻮﺍﺭها        
سامانه سیب : صورت کسر : ایتم گزارش جمعیت  گزارش جمعیت ثبت نام شده  . مخرج کسر : میز کار کارشناس جمعیت  خانوار تحت پوشش</t>
    </r>
  </si>
  <si>
    <t xml:space="preserve">به طور صحیح از سامانه استخراج کرده و می داند. 1 امتیاز
نمی داند. 0 امتیاز </t>
  </si>
  <si>
    <t xml:space="preserve">می داند 1 امتیاز
 نمی داند    0 امتیاز                   
</t>
  </si>
  <si>
    <t xml:space="preserve">می داند  1 امتیاز
نمی داند  0 امتیاز                                                                        </t>
  </si>
  <si>
    <t xml:space="preserve">اعتبارات جمعیتی مطابق شرح هزینه جذب، توزیع و هزینه  و گزارش ارسال شده است. 1متیاز
اعتبارات مطابق شرح هزینه خرج نشده و در جای دیگر هزینه و جایگزین نشده است. 0 امتیاز  </t>
  </si>
  <si>
    <t xml:space="preserve"> معاون بهداشتی، مسئول سلامت خانواده و کارشناس باروری و جمعیت شهرستان از اعتبارات تخصیص یافته اطلاع دارند. 1  امتیاز
اطلاع ندارند 0 امتیاز </t>
  </si>
  <si>
    <t xml:space="preserve">متن قانون در ستاد موجود است و به مراکز هم ارسال شده است. 1امتیاز
متن قانون در ستاد موجود است ولی به مراکز ارسال نشده است.  0.5 امتیاز
متن قانون در ستاد موجود نیست و به مراکز هم ارسال نشده است. 0 امتیاز                             </t>
  </si>
  <si>
    <t>آیا مدیران و کارکنان مرکز بهداشت به متن قانون حمایت از خانواده و جوانی جمعیت (مفاد مرتبط با بهداشت) و دستورالعمل های ابلاغی آگاهی دارند؟</t>
  </si>
  <si>
    <t xml:space="preserve">مدیران و کارکنان مرکز بهداشت شهرستان  به متن قانون و مفاد مرتبط با بهداشت و دستورالعمل های ابلاغی آگاهی دارند. 2 امتیاز
مدیران و کارکنان  مرکز بهداشت شهرستان به متن قانون و مفاد مرتبط با بهداشت و دستورالعمل های ابلاغی تا حدودی آگاهی دارند. 1 امتیاز
مدیران و کارکنان مرکز بهداشت شهرستان به متن قانون و مفاد مرتبط با بهداشت و دستورالعمل های ابلاغی آگاهی ندارند 0امتیاز    </t>
  </si>
  <si>
    <t xml:space="preserve">کمیته های   جوانی جمعیت با حضور مدیر شبکه و رئیس مرکز بهداشت برگزارمی شود. 1 امتیاز
مدیر شبکه  و رئیس مرکز بهداشت در بعضی جلسات حضور دارد. 0.5 امتیاز
جلسات با حضور  مدیر شبکه و رئیس مرکز بهداشت  برگزار نمی شود. 0 امتیاز </t>
  </si>
  <si>
    <t xml:space="preserve">  مصوبات مربوطه پیگیری می گردد. 1  امتیاز
 مصوبات مربوطه پیگیری نمی گردد. 0 امتیاز </t>
  </si>
  <si>
    <t xml:space="preserve">برای اعضا کمیته  جوانی جمعیت ابلاغ صادر شده است.1 امتیاز
برای اعضا کمیته جوانی جمعیت ابلاغ صادر نشده است. 0 امتیاز                                                                         </t>
  </si>
  <si>
    <t xml:space="preserve">هماهنگی های  برون بخشی لازم  انجام شده است. 1 امتیاز
هماهنگی های  برون بخشی لازم  انجام نشده است. 0 امتیاز </t>
  </si>
  <si>
    <t xml:space="preserve">هماهنگی های درون بخشی صورت گرفته است. 1 امتیاز
هماهنگی های درون بخشی صورت گرفته است. 0 امتیاز </t>
  </si>
  <si>
    <t>آیا فضا سازی تبلیغاتی متناسب با سیاست های جمعیتی انجام گرفته است؟ (خانواده شاد، پدر، مادر فرزندان، 4 فرزند  فرزندان در سنین مختلف، مانند پارک و... متناسب با فرهنگ دینی و بومی) (ماده 35)</t>
  </si>
  <si>
    <t xml:space="preserve"> فضا سازی مناسب انجام شده است. 1 امتیاز
فضا سازی مناسب نیست. 0 امتیاز    </t>
  </si>
  <si>
    <t xml:space="preserve">برگزاری جشنواره، کمپین و ... در خصوص ازدواج آسان، تحکیم خانواده، عوارض استفاده از روشهای پیشکیری از بارداری، حذف محتواهای مغایر سیاست های جمعیتی 1 امتیاز
برگزاری جشنواره یا کمپین در مورد یکی از موارد فوق و حذف محتواهای مغایر سیاست های جمعیتی 0.5 امتیاز
اقدامی در این خصوص صورت نگرفته است. 0 امتیاز  </t>
  </si>
  <si>
    <t xml:space="preserve">دفاتر ثبت ازدواج سند رسمی را  بعد از گواهی دوره های حین ازدواج به زوجین می دهند. 1 امتیاز
دفاتر ثبت ازدواج سند رسمی را  بعد از گواهی دوره های حین ازدواج به زوجین نمی دهند. 0 امتیاز   </t>
  </si>
  <si>
    <t xml:space="preserve">قدامات لازم برای پیشگیری، تشخیص و درمان ناباروری انجام می شود. 1 امتیاز
اقدامات لازم برای پیشگیری، تشخیص و درمان ناباروری انجام نمی شود.   0 امتیاز                    </t>
  </si>
  <si>
    <t xml:space="preserve">متون علمی کارکنان نظام سلامت با قانون حمایت از خانواده و جوانی جمعیت تغییر، اصلاح، تکمیل و به روز رسانی شده است.  1 امتیاز
متون علمی منطبق با قانون حمایت از خانواده و جوانی جمعیت به روز رسانی نشده است. 0 امتیاز </t>
  </si>
  <si>
    <t xml:space="preserve">به ارائه دهنده خدمت فوق العاده کمک فرزند آوری پرداخت می شود. 1 امتیاز
فوق العاده فرزندآوری در دست اقدام است. 0.5 امتیاز
فوق العاده فرزندآوری پرداخت نمی شود. 0 امتیاز       </t>
  </si>
  <si>
    <t xml:space="preserve">راهنمای مذکور در اختیار مادران قرار می گیرد. 1 امتیاز
راهنمای مذکور در اختیار برخی مادران قرار گرفته است0.5 امتیاز
راهنمای مذکور در اختیار مادران قرار نگرفته است. 0 امتیاز                                                             </t>
  </si>
  <si>
    <t xml:space="preserve">واژه پرخطر به نیازمند مراقبت ویژه تغییر کرده است. 1 امتیاز
واژه پرخطر به نیازمند مراقبت ویژه تغییر نکرده است. 0 امتیاز  </t>
  </si>
  <si>
    <t>آیا آموزش و فرهنگ سازی برای زایمان طبیعی و آموزش فردی به مادر باردار و خانواده وی صورت می گیرد؟ (مزایای زایمان طبیعی/کاهش وزن سریع به قبل/شیردهی موفق و.. ) (ماده 50)</t>
  </si>
  <si>
    <t xml:space="preserve">آموزش و فرهنگ سازی انجام می شود. 1 امتیاز
آموزش و فرهنگ سازی ناقص است. 0.5 امتیاز
آموزش و  فرهنگ سازی انجام نمی شود. 0 امتیاز        </t>
  </si>
  <si>
    <t xml:space="preserve">کلیه بخش های بهداشت با رعایت سطح بندی به سامانه الکترونیک یکپارچه و برخط سلامت دسترسی دارند.  1 امتیاز
کلیه بخش های بهداشت با رعایت سطح بندی به سامانه الکترونیک یکپارچه و برخط سلامت دسترسی ندارند.  0 امتیاز             </t>
  </si>
  <si>
    <t xml:space="preserve"> بر اساس  شماره نامه ابلاغ شده 655/62427 مورخ 1400/11/10 و 92800 مورخ 1400/10/21                            </t>
  </si>
  <si>
    <t xml:space="preserve">نامه به مراکز  تابعه ارسال شده است. 1 امتیاز
نامه به مراکز تابعه ارسال نشده است. 0 امتیاز    </t>
  </si>
  <si>
    <t xml:space="preserve">  آیا مدیر شبکه ، معاون بهداشت، مسئول سلامت خانواده و کارشناسان به دستورالعمل اصلاح روش های غربالگری و تشخیصی و عملکرد مورد استفاده برای مادر و جنین در جهت حفظ آنها  آگاهی داشته و دستورالعمل مذکور به مراکز تابعه ارسال شده است؟ (ماده 53)</t>
  </si>
  <si>
    <t xml:space="preserve"> آیا مدیر شبکه ، معاون بهداشت، مسئول سلامت خانواده و کارشناسان به دستورالعمل ماده 52 مبنی بر ممنوعیت عقیم سازی دائم در زنان و مردان آگاهی داشته و دستورالعمل مذکور به مراکز تابعه ارسال شده است؟ (ماده52)</t>
  </si>
  <si>
    <t>همه افراد مذکور به این دستورالعمل آگاهی داشته و به مراکز تابعه ارسال شده است1 امتیاز
به دستورالمل مذکور آگاهی دارند. 0.5 امتیاز  
به دستورالعمل آگاهی نداشته و به مراکز تابعه ارسال نشده است. 0 امتیاز</t>
  </si>
  <si>
    <t xml:space="preserve">همه افراد مذکور به این دستورالعمل آگاهی داشته و به مراکز تابعه ارسال شده است. 1 امتیاز
 به دستورالعمل مذکور آگاهی دارند.   0.5 امتیاز
به دستورالعمل مذکورآگاهی نداشته و به مراکز  تابعه ارسال نشده است.    0 امتیاز </t>
  </si>
  <si>
    <t>تا زمان ابلاغ مورد ندارد</t>
  </si>
  <si>
    <t xml:space="preserve">سامانه جامع ثبت اطلاعات کلیه مراجعین باردار، سقط و ... با رعایت محرمانگی اجرا می شود.1 امتیاز 
سامانه راه اندازی نشده است. 0 امتیاز </t>
  </si>
  <si>
    <t xml:space="preserve">مسئول سلامت خانواده و کارشناسان به آمارهای مرتبط با قانون آشنایی داشته و می توانند آمارهای مورد نیاز را از سامانه/سامانه ها به طور کامل استخراج کنند.  1امتیاز
 به آمارهای مرتبط با قانون آشنایی داشته و لی آمارهای مورد نیاز را از سامانه/سامانه ها به طور ناقص استخراج می کنند.   0.5 امتیاز
به آمارهای مرتبط با قانون آشنایی ندارند. 0 امتیاز </t>
  </si>
  <si>
    <t xml:space="preserve">می داند 1 امتیاز
نمی داند 0 امتیاز                                                                       </t>
  </si>
  <si>
    <r>
      <t xml:space="preserve">   *100 </t>
    </r>
    <r>
      <rPr>
        <u/>
        <sz val="12"/>
        <color theme="1"/>
        <rFont val="B Nazanin"/>
        <charset val="178"/>
      </rPr>
      <t xml:space="preserve">تعداد زوجین آموزش دیده </t>
    </r>
    <r>
      <rPr>
        <sz val="12"/>
        <color theme="1"/>
        <rFont val="B Nazanin"/>
        <charset val="178"/>
      </rPr>
      <t xml:space="preserve">
تعداد مراجعین به آزمایشگاه</t>
    </r>
  </si>
  <si>
    <t>محاسبه با  گزارش ساز سیب  / سایر سامانه ها (سیب/ ناب/سینا/ پارسا)</t>
  </si>
  <si>
    <t>درصد مشاوره های فرزندآوری منجر به تولد زنده درسال جاری چقدر است؟</t>
  </si>
  <si>
    <t xml:space="preserve">بالای 80 درصد مراجعین  مشاوره شده باردار شده اند 1 امتیاز
بین 30-80 درصد مراجعین مشاوره شده باردار شده اند 0.5 امتیاز
زیر 30 درصد مراجعین مشاوره شده باردار شده اند 0.5امتیاز    </t>
  </si>
  <si>
    <t xml:space="preserve">بالای 10 درصد موالید دردو سال اول ازدواج بوده است.  1 امتیاز
بین 5-10 درصد "    "     . 0.5 امتیاز
زیر 5 درصد "    "     0 امتیاز </t>
  </si>
  <si>
    <t xml:space="preserve">     محاسبه با گزارش ساز سیب / سایر سامانه ها  
( تعداد زوجین باردار شده در 2 سال اول ازدواج تقسیم برتعداد زوجینی که در 2 سال اول ازدواج هستند.) </t>
  </si>
  <si>
    <t xml:space="preserve">  80- 100درصد افراد واجد شرایط مشاوره  شده اند 1 امتیاز
بین 30-80 درصد  افراد واجد شرایط مشاوره شده اند 0.5 امتیاز
زیر 30 درصد افراد واجد شرایط مشاوره شده اند 0 امتیاز </t>
  </si>
  <si>
    <r>
      <t xml:space="preserve">محاسبه با گزارش ساز سیب / سایر سامانه ها
</t>
    </r>
    <r>
      <rPr>
        <u/>
        <sz val="12"/>
        <color theme="1"/>
        <rFont val="B Nazanin"/>
        <charset val="178"/>
      </rPr>
      <t xml:space="preserve">تعداد مشاوره های فرزندآوری انجام شده  در جمعیت تحت پوشش
</t>
    </r>
    <r>
      <rPr>
        <sz val="12"/>
        <color theme="1"/>
        <rFont val="B Nazanin"/>
        <charset val="178"/>
      </rPr>
      <t xml:space="preserve">زنان 54-10 ساله همسردار واجد شرایط فرزندآوری در جمعیت تحت پوشش    </t>
    </r>
  </si>
  <si>
    <t xml:space="preserve">می داند 1 امتیاز
نمی داند 0 امتیاز                                                                                    </t>
  </si>
  <si>
    <r>
      <t>محاسبه با گزارش ساز سیب/ سایر سامانه ها
تع</t>
    </r>
    <r>
      <rPr>
        <u/>
        <sz val="12"/>
        <color theme="1"/>
        <rFont val="B Nazanin"/>
        <charset val="178"/>
      </rPr>
      <t xml:space="preserve">دادزنان54-10 ساله تحت پوشش که فرزند ندارند/حداقل 6 ماه از زندگی مشترک گذشته فرزند ندارند  و در حال حاضر باردار نمی باشند
</t>
    </r>
    <r>
      <rPr>
        <sz val="12"/>
        <color theme="1"/>
        <rFont val="B Nazanin"/>
        <charset val="178"/>
      </rPr>
      <t xml:space="preserve">زنان 54-10 ساله همسردار واجد شرایط فرزندآوری تحت پوشش                                                         </t>
    </r>
  </si>
  <si>
    <t xml:space="preserve">بلی  کامل  1 امتیاز
بلی ناقص  0.5امتیاز
 خیر   0 امتیاز                                                                       </t>
  </si>
  <si>
    <t xml:space="preserve">بلی  کامل  1 امتیاز
بلی ناقص  0.5امتیاز
 خیر   0 امتیاز                                                                                                </t>
  </si>
  <si>
    <t xml:space="preserve">می داند   1 امتیاز
نمی داند  0 امتیاز          </t>
  </si>
  <si>
    <r>
      <t xml:space="preserve">محاسبه با گزارش ساز سیب / سایر سامانه ها
</t>
    </r>
    <r>
      <rPr>
        <u/>
        <sz val="12"/>
        <color theme="1"/>
        <rFont val="B Nazanin"/>
        <charset val="178"/>
      </rPr>
      <t xml:space="preserve">تعدادزنانی که بر اساس دستورالعمل مشکوک به ناباروری هستند.
</t>
    </r>
    <r>
      <rPr>
        <sz val="12"/>
        <color theme="1"/>
        <rFont val="B Nazanin"/>
        <charset val="178"/>
      </rPr>
      <t xml:space="preserve"> زنان 54-10 ساله همسردار تحت پوشش </t>
    </r>
  </si>
  <si>
    <r>
      <t xml:space="preserve">محاسبه با گزارش ساز سیب / سایر سامانه ها
</t>
    </r>
    <r>
      <rPr>
        <u/>
        <sz val="12"/>
        <color theme="1"/>
        <rFont val="B Nazanin"/>
        <charset val="178"/>
      </rPr>
      <t xml:space="preserve">تعدادزنان 54-10 ساله تحت پوشش  که دارای یک فرزند با سن 18 ماه کامل و بیشتر هستند
</t>
    </r>
    <r>
      <rPr>
        <sz val="12"/>
        <color theme="1"/>
        <rFont val="B Nazanin"/>
        <charset val="178"/>
      </rPr>
      <t xml:space="preserve">زنان 54-10 ساله همسردار واجد شرایط فرزندآوری تحت پوشش                       </t>
    </r>
  </si>
  <si>
    <r>
      <t xml:space="preserve">محاسبه با گزارش ساز سیب / سایر سامانه ها
</t>
    </r>
    <r>
      <rPr>
        <u/>
        <sz val="12"/>
        <color theme="1"/>
        <rFont val="B Nazanin"/>
        <charset val="178"/>
      </rPr>
      <t xml:space="preserve">تعدادزنان 54-10 ساله تحت پوشش  که دو فرزند داشته و سن آخرین  فرزندآنها 18ماه کامل و بیشتر است.
</t>
    </r>
    <r>
      <rPr>
        <sz val="12"/>
        <color theme="1"/>
        <rFont val="B Nazanin"/>
        <charset val="178"/>
      </rPr>
      <t xml:space="preserve">زنان 54-10 ساله همسردار واجد شرایط فرزندآوری تحت پوشش   </t>
    </r>
  </si>
  <si>
    <r>
      <t>1000 ×</t>
    </r>
    <r>
      <rPr>
        <u/>
        <sz val="12"/>
        <color theme="1"/>
        <rFont val="B Nazanin"/>
        <charset val="178"/>
      </rPr>
      <t xml:space="preserve">  تعداد موالید زنده متولد شده در یکسال معین  </t>
    </r>
    <r>
      <rPr>
        <sz val="12"/>
        <color theme="1"/>
        <rFont val="B Nazanin"/>
        <charset val="178"/>
      </rPr>
      <t xml:space="preserve">                            
  تعداد کل جمعیت                                                                </t>
    </r>
  </si>
  <si>
    <r>
      <rPr>
        <u/>
        <sz val="12"/>
        <color theme="1"/>
        <rFont val="B Nazanin"/>
        <charset val="178"/>
      </rPr>
      <t>5 ×  ﻣﺠﻤﻮﻉ ﻣﻴﺰﺍﻧﻬﺎي ﺑﺎﺭﻭﺭي ﮔﺮﻭﻫﻬﺎي سنی</t>
    </r>
    <r>
      <rPr>
        <sz val="12"/>
        <color theme="1"/>
        <rFont val="B Nazanin"/>
        <charset val="178"/>
      </rPr>
      <t xml:space="preserve">                 
 1000                                                                                                                                                                                             </t>
    </r>
  </si>
  <si>
    <t>استخراج از سامانه /سامانه ها (سیب، سینا، ناب، پارسا)
سامانه سیب:  در قسمت فهرست خدمت گیرندگان</t>
  </si>
  <si>
    <r>
      <t xml:space="preserve">  1000 ×</t>
    </r>
    <r>
      <rPr>
        <u/>
        <sz val="12"/>
        <color theme="1"/>
        <rFont val="B Nazanin"/>
        <charset val="178"/>
      </rPr>
      <t xml:space="preserve">  تعداد ازدواج ها در یکسال معین</t>
    </r>
    <r>
      <rPr>
        <sz val="12"/>
        <color theme="1"/>
        <rFont val="B Nazanin"/>
        <charset val="178"/>
      </rPr>
      <t xml:space="preserve">  
تعداد کل جمعیت                                                                                                                                    </t>
    </r>
  </si>
  <si>
    <r>
      <t xml:space="preserve">  1000 ×</t>
    </r>
    <r>
      <rPr>
        <u/>
        <sz val="12"/>
        <color theme="1"/>
        <rFont val="B Nazanin"/>
        <charset val="178"/>
      </rPr>
      <t xml:space="preserve">  تعداد طلاق ها در یکسال معین</t>
    </r>
    <r>
      <rPr>
        <sz val="12"/>
        <color theme="1"/>
        <rFont val="B Nazanin"/>
        <charset val="178"/>
      </rPr>
      <t xml:space="preserve">  
 تعداد کل جمعیت                                                                                                                                    </t>
    </r>
  </si>
  <si>
    <t xml:space="preserve">مشاهده و راستی آزمایی سامانه برخط                                               </t>
  </si>
  <si>
    <t xml:space="preserve">مشاهده مستندات اموزشی                   </t>
  </si>
  <si>
    <t xml:space="preserve">بازآموزی منطبق بر برنامه ابلاغی وزارت بهداشت برای گروه هدف صورت گرفته است. 1 امتیاز
 بازآموزی منطبق بر برنامه ابلاغی وزارت بهداشت انجام نشده است. 0.5 امتیاز
بازآموزی انجام نشده است. 0 امتیاز </t>
  </si>
  <si>
    <r>
      <t xml:space="preserve">چک لیست پایش برنامه جوانی جمعیت
     استان خراسان جنوبی - دانشگاه علوم پزشکی و خدمات بهداشتی درمانی بیرجند - شهرستان ......................... مرکز خدمات جامع سلامت .............................
تاریخ و ساعت پایش: .........................    پایش کننده(گان): .......................................................       پایش حضوری </t>
    </r>
    <r>
      <rPr>
        <b/>
        <sz val="14"/>
        <color theme="1"/>
        <rFont val="Calibri"/>
        <family val="2"/>
      </rPr>
      <t>□</t>
    </r>
    <r>
      <rPr>
        <b/>
        <sz val="14"/>
        <color theme="1"/>
        <rFont val="B Nazanin"/>
        <charset val="178"/>
      </rPr>
      <t xml:space="preserve"> غیرحضوری</t>
    </r>
    <r>
      <rPr>
        <b/>
        <sz val="14"/>
        <color theme="1"/>
        <rFont val="Calibri"/>
        <family val="2"/>
      </rPr>
      <t>□</t>
    </r>
    <r>
      <rPr>
        <b/>
        <sz val="14"/>
        <color theme="1"/>
        <rFont val="B Nazanin"/>
        <charset val="178"/>
      </rPr>
      <t xml:space="preserve">         تلفن تکمیل کننده فرم/ پایش کننده :...................</t>
    </r>
  </si>
  <si>
    <t xml:space="preserve">خانواده شاد، پدر، مادر فرزندان، 3 فرزند  فرزندان در سنین مختلف، مانند پارک و... متناسب با فرهنگ دینی و بومی فضا سازی شده است. 1 امتیاز
فضا سازی مناسب نیست. 0 امتیاز    </t>
  </si>
  <si>
    <t xml:space="preserve">جمع اوری شده است.   (1 امتیاز   )  
جمع اوری نشده است. (0 امتیاز   ) </t>
  </si>
  <si>
    <t xml:space="preserve">کارکنان بهداشتی در خصوص موارد مذکور به عموم مردم آموزش می دهند و حذف محتوای مغایر سیاست ها انجام شده است(1 امتیاز )
در مورد یکی از موارد فوق آموزش داده شده و حذف محتواهای مغایر سیاست ها  انجام شده است  (1 امتیاز  ) 
اقدامی در این خصوص صورت نگرفته است. 0 امتیاز    </t>
  </si>
  <si>
    <t>تعداد متون کافی است.(1 امتیاز   ) 
تعداد متون کافی نیست. (0 امتیاز )</t>
  </si>
  <si>
    <t>کارکنان  آموزش های لازم را دیده اند.(1 امتیاز  )
کارکنان آموزش های لازم را ندیده اند. (0امتیاز)</t>
  </si>
  <si>
    <t xml:space="preserve"> فوق العاده کمک فرزند آوری پرداخت می شود. 1 امتیاز
فوق العاده فرزندآوری در دست اقدام است. 0.5 امتیاز
فوق العاده فرزندآوری پرداخت نمی شود. 0 امتیاز       </t>
  </si>
  <si>
    <t xml:space="preserve">آیا راهنمای مکتوب حفظ، مراقبت و سلامت جنین در مراکز تشخیصی، بهداشتی توزیع و در اختیار مادران قرار گرفته است؟ (ماده 47) </t>
  </si>
  <si>
    <t xml:space="preserve"> نظارت کامل و مداخله در صورت نیاز انجام می گردد. ( 1امتیاز ) 
 تا حدی نظارت انجام می گردد .(0.5 امتیاز )
نظارت انجام نمی گردد. (0 امتیاز )</t>
  </si>
  <si>
    <t xml:space="preserve"> آگاهی کارکنان (پزشک -مراقبین سلامت-ماما) از دستورالعمل ها و متن آموزشی (خوب 1 امتیاز)
آگاهی  کارکنان (پزشک -مراقبین سلامت-ماما) از دستورالعمل ها و متن آموزشی (متوسط   0.5 امتیاز )
آگاهی ندارد 0 امتیاز                                  </t>
  </si>
  <si>
    <t>آیا کارکنان (پزشک -مراقبین سلامت-ماما)  فرآیند تجویز روش پیشگیری از بارداری را می دانند؟ (51)</t>
  </si>
  <si>
    <t xml:space="preserve"> فرآیند تجویز را می داند.  (1 امتیاز  ) 
فرآیند تجویز را نمی داند.  (0 امتیاز) </t>
  </si>
  <si>
    <t xml:space="preserve"> از نامه مذکور اطلاع دارد. ( 1 امتیاز  )
 از نامه مذکور اطلاع ندارد.  (0 امتیاز  ) </t>
  </si>
  <si>
    <t xml:space="preserve">بر اساس  شماره نامه ابلاغ شده 655/62427 مورخ 1400/11/10 و 92800 مورخ 1400/10/21                            </t>
  </si>
  <si>
    <t xml:space="preserve"> به دستورالمل مذکور آگاهی داشته و به واحدهای تابعه ارسال شده است1 امتیاز
 به دستورالمل مذکور آگاهی دارند. 0.5 امتیاز
به دستورالعمل آگاهی نداشته و به واحدهای تابعه ارسال نشده است. 0 امتیاز</t>
  </si>
  <si>
    <t xml:space="preserve">آگاهی دارند.1 امتیاز
آگاهی ندارند. 0 امتیاز </t>
  </si>
  <si>
    <t>آیا کارکنان (پزشک -مراقبین سلامت-ماما) به دستورالعمل اصلاح روش های غربالگری و تشخیصی و عملکرد مورد استفاده برای مادر و جنین در جهت حفظ آنها  آگاهی دارند و به واحدهای تابعه ارسال شده است؟ (ماده 53)</t>
  </si>
  <si>
    <t xml:space="preserve">کارکنان به دستورالعمل مذکور آگاهی داشته و به واحدهای های تابعه ارسال شده است. 1 امتیاز
کارکنان به دستورالعمل مذکور آگاهی دارند.   0.5 امتیاز
به دستورالعمل مذکورآگاهی نداشته و به واحدهای تابعه ارسال نشده است.    0 امتیاز </t>
  </si>
  <si>
    <t xml:space="preserve">کارکنان به سامانه مسلط بوده و آمارها را استخراج می کنند. (1 امتیاز )
کارکنان تا حدی به سامانه آشنا بوده و لی نمی توانند اماری استخراج کنند(. 0.5 امتیاز)
کارکنان به سامانه آشنایی کامل ندارند (0 امتیاز  ) </t>
  </si>
  <si>
    <t>آیاپزشک -مراقبین سلامت-ماما به به متن قانون حمایت از خانواده و جوانی جمعیت (مفاد مرتبط با بهداشت) و دستورالعمل های ابلاغی آشنایی دارند؟</t>
  </si>
  <si>
    <t xml:space="preserve">کارکنان به متن قانون و دستورالعمل ها آشنایی دارند. 1 امتیاز
کارکنان به متن قانون و دستورالعمل هاتا حدودی آشنایی دارندد.0.5امتیاز
کارکنان  به متن قانون و دستورالعمل ها  آشنایی ندارند. (0 امتیاز)   </t>
  </si>
  <si>
    <r>
      <t>1000 ×</t>
    </r>
    <r>
      <rPr>
        <u/>
        <sz val="12"/>
        <color theme="1"/>
        <rFont val="B Nazanin"/>
        <charset val="178"/>
      </rPr>
      <t xml:space="preserve">  تعداد موالید زنده متولد شده در یکسال معین
</t>
    </r>
    <r>
      <rPr>
        <sz val="12"/>
        <color theme="1"/>
        <rFont val="B Nazanin"/>
        <charset val="178"/>
      </rPr>
      <t>تعداد کل جمعیت</t>
    </r>
  </si>
  <si>
    <t>آیاکارکنان بهداشتی (پزشک -مراقبین سلامت-ماما) مراکز تابعه/ پایگاه ها  در راستای تبلیغ و ترغیب ازدواج به هنگام و آسان، حمایت از نقش مادری، صیانت از تحکیم خانواده، عوارض جانبی روش های پیشگیری و مقابله با محتوای مغایر سیاست های کلی جمعیت اقدامی انجام داده اند؟ (ماده 35)</t>
  </si>
  <si>
    <t>تا زمان ابلاغ راهنمای کشوری ، شناسایی و پیگیری زوجین نابارور و آموزشهای عمومی مدنظر می باشد .</t>
  </si>
  <si>
    <t xml:space="preserve">بالای 80 درصد مراجعین مشاوره شده به تولد زنده 1 امتیاز
بین 30-80 درصد مراجعین مشاوره شده به تولد زنده  0.5 امتیاز
زیر 30 درصد مراجعین مشاوره شده به تولد زنده  0.5امتیاز    </t>
  </si>
  <si>
    <t xml:space="preserve">بعد خانوار دانشگاه، شهرستان ، مرکز و خانه های بهداشت  چقدر است؟ </t>
  </si>
  <si>
    <t xml:space="preserve">جمعیت زنان 54-10سال (سنین باروری)  همسردار تحت پوشش دانشگاه، شهرستان ، مرکز و خانه های بهداشت چقدر است؟ </t>
  </si>
  <si>
    <t>میزان خام  موالید دانشگاه، شهرستان ، مرکز و خانه های بهداشت  چقدر است؟   (ثبت احوال / سامانه سیب)</t>
  </si>
  <si>
    <t xml:space="preserve">جمعیت زنان 54-10سال (سنین باروری) تحت پوشش دانشگاه، شهرستان ، مرکز و خانه های بهداشت چقدر است؟ </t>
  </si>
  <si>
    <t>میزان خام ازدواج دانشگاه و شهرستان چقدراست؟ 
 (ثبت احوال / سامانه سیب)</t>
  </si>
  <si>
    <t>میزان خام طلاق دانشگاه و شهرستان چقدراست؟ 
 (ثبت احوال / سامانه سیب)</t>
  </si>
  <si>
    <t>نرخ باروری کلی کشور ، دانشگاه، شهرستان ، مرکز و خانه های بهداشت چقدر است؟
 (ثبت احوال / سامانه سیب)</t>
  </si>
  <si>
    <t>نرخ باروری کلی کشور ، دانشگاه، شهرستان ، مرکز و پایگاه چقدر است؟
 (ثبت احوال / سامانه سیب)</t>
  </si>
  <si>
    <t>میزان خام  موالید دانشگاه، شهرستان ، مرکز و پایگاه چقدر است؟   (ثبت احوال / سامانه سیب)</t>
  </si>
  <si>
    <t xml:space="preserve">بعد خانوار دانشگاه، شهرستان ، مرکز و پایگاه  چقدر است؟ </t>
  </si>
  <si>
    <t xml:space="preserve">جمعیت زنان 54-10سال (سنین باروری) تحت پوشش  دانشگاه، شهرستان ، مرکز و پایگاه چقدر است؟ </t>
  </si>
  <si>
    <t xml:space="preserve">بعد خانوار دانشگاه، شهرستان ، مرکز و خانه بهداشت  چقدر است؟ </t>
  </si>
  <si>
    <t xml:space="preserve">جمعیت زنان 54-10سال (سنین باروری) تحت پوشش  دانشگاه، شهرستان ، مرکز و خانه بهداشت چقدر است؟ </t>
  </si>
  <si>
    <t xml:space="preserve">جمعیت زنان 54-10سال (سنین باروری)  همسردار تحت پوشش دانشگاه، شهرستان ، مرکز و پایگاه چقدر است؟ </t>
  </si>
  <si>
    <t xml:space="preserve">جمعیت زنان 54-10سال (سنین باروری)  همسردار تحت پوشش دانشگاه، شهرستان ، مرکز و خانه بهداشت چقدر است؟ </t>
  </si>
  <si>
    <t>آیا مراقبین سلامت-ماما به متن قانون حمایت از خانواده و جوانی جمعیت (مفاد مرتبط با بهداشت) و دستورالعمل های ابلاغی آشنایی دارند؟</t>
  </si>
  <si>
    <t>آیاکارکنان بهداشتی (مراقبین سلامت-ماما) در راستای تبلیغ و ترغیب ازدواج به هنگام و آسان، حمایت از نقش مادری، صیانت از تحکیم خانواده، عوارض جانبی روش های پیشگیری و مقابله با محتوای مغایر سیاست های کلی جمعیت اقدامی انجام داده اند؟ (ماده 35)</t>
  </si>
  <si>
    <t xml:space="preserve">آیا کارکنان  در خصوص فرزند آوری و جوانی جمعیت (مزایای فرزندآوری، عوارض تک فرزندی، بی فرزندی و.... ) آموزش دریافت کرده اند؟ </t>
  </si>
  <si>
    <t>آیا بهورزبه متن قانون حمایت از خانواده و جوانی جمعیت (مفاد مرتبط با بهداشت) و دستورالعمل های ابلاغی آشنایی دارند؟</t>
  </si>
  <si>
    <t>آیا بهورز در راستای تبلیغ و ترغیب ازدواج به هنگام و آسان، حمایت از نقش مادری، صیانت از تحکیم خانواده، عوارض جانبی روش های پیشگیری و مقابله با محتوای مغایر سیاست های کلی جمعیت اقدامی انجام داده است؟ (ماده 35)</t>
  </si>
  <si>
    <t xml:space="preserve">آیا بهورز در خصوص فرزند آوری و جوانی جمعیت (مزایای فرزندآوری، عوارض تک فرزندی، بی فرزندی و.... ) آموزش دریافت کرده است؟ </t>
  </si>
  <si>
    <t>آیا بهورز  فرآیند تجویز روش پیشگیری از بارداری را می داند؟ (51)</t>
  </si>
  <si>
    <t>آیا بهورز از نامه جلوگیری از توزیع و کارگذاری اقلام پیشگیری از بارداری در مراکز بهداشتی درمانی به صورت رایگان یا یارانه ای و عدم تشویق مراجعین، منسوخ شدن دستورالعمل مراقبت باروری ویژه در زنان واجد شرایط پزشکی آگاهی دارد؟ (ماده 51)</t>
  </si>
  <si>
    <t>آیا بهورز به دستورالعمل ماده 52 مبنی بر ممنوعیت عقیم سازی دائم در زنان و مردان آگاهی دارند؟ (ماده52)</t>
  </si>
  <si>
    <t>آیا  بهورز به دستورالعمل اصلاح روش های غربالگری و تشخیصی و عملکرد مورد استفاده برای مادر و جنین در جهت حفظ آنها  آگاهی دارند و به واحدهای تابعه ارسال شده است؟ (ماده 53)</t>
  </si>
  <si>
    <t>آیا بهورز از عواقب سقط جنین شامل مجازات دیه، حبس و ابطال پروانه پزشکی و فرآیند آن آگاهی دارند؟ (ماده 56)</t>
  </si>
  <si>
    <t xml:space="preserve"> کارکنان  اطلاعات کافی دارند و اقدامات لازم انجام داده اند(1 امتیاز )
کارکنان تا حدی اطلاعات دارندو اقدامات لازم را انجام داده اند (0.5امتیاز )
اطلاعات  کافی نیست و اقدامات لازم انجام نشده است ( 0 امتیاز)</t>
  </si>
  <si>
    <t>آیا کارکنان بهداشتی (پزشک -مراقبین سلامت-ماما)در خصوص  دستورالعمل و راهنمای بالینی کشوری پیشگیری، تشخیص بهنگام زوجین نابارور آموزش دیده و  اطلاعات لازم را دارند و اقدامات لازم را انجام داده اند؟ (ماده42)</t>
  </si>
  <si>
    <t xml:space="preserve">آیا کارکنان (پزشک -مراقبین سلامت-ماما - بهورز) در خصوص فرزند آوری و جوانی جمعیت (مزایای فرزندآوری، عوارض تک فرزندی، بی فرزندی و.... ) آموزش دریافت کرده اند؟ </t>
  </si>
  <si>
    <t>مورد ندارد 
(تا زمان ارسال متون مورد تأیید وزارت این آیتم تکمیل نمی شود)</t>
  </si>
  <si>
    <t xml:space="preserve">     محاسبه با گزارش ساز سیب / سایر سامانه ها  
( تعداد زوجین باردار شده در 2 سال اول ازدواج تقسیم برتعداد زوجینی که در 2 سال اول ازدواج هستند.) 
*در حال حاضر قابل استخراج نمی باشد*</t>
  </si>
  <si>
    <t xml:space="preserve">آیا پس از پایش سطوح بالاتر ، متناسب با پسخوراند های ارسالی ، مداخلات صورت گرفته است؟ </t>
  </si>
  <si>
    <t>آیا بهورز در خصوص  دستورالعمل و راهنمای بالینی کشوری پیشگیری، تشخیص بهنگام زوجین نابارور آموزش دیده و  اطلاعات لازم را دارند و اقدامات لازم را انجام داده است؟ (ماده42)</t>
  </si>
  <si>
    <t>میزان خام ازدواج دانشگاه و شهرستان چقدراست؟ 
 (شاخص های ارسالی از ستاد شهرستان)</t>
  </si>
  <si>
    <t>میزان خام طلاق دانشگاه و شهرستان چقدراست؟ 
 (شاخص های ارسالی از ستاد شهرستان)</t>
  </si>
  <si>
    <t>سوالات آگاهی</t>
  </si>
  <si>
    <t>سوالات عملکرد</t>
  </si>
  <si>
    <t>جمع کل</t>
  </si>
  <si>
    <t>جمع امتیاز کسب شده</t>
  </si>
  <si>
    <t>امتیاز مورد انتظار</t>
  </si>
  <si>
    <t>درصد</t>
  </si>
  <si>
    <t>آیا کارکنان بهداشتی (مراقبین سلامت-ماما)در خصوص  دستورالعمل و راهنمای بالینی کشوری پیشگیری، تشخیص بهنگام زوجین نابارور آموزش دیده و  اطلاعات لازم را دارند و اقدامات لازم را انجام داده اند؟ (ماده42)</t>
  </si>
  <si>
    <t xml:space="preserve">   </t>
  </si>
  <si>
    <t xml:space="preserve">بررسی سامانه ثبت جامع اطلاعات   
(مورد ندارد)     </t>
  </si>
  <si>
    <t xml:space="preserve">کارکنان بهداشتی در خصوص موارد مذکور به عموم مردم آموزش می دهند و حذف محتوای مغایر سیاست ها انجام شده است(1 امتیاز )
در مورد یکی از موارد فوق آموزش داده شده و حذف محتواهای مغایر سیاست ها  انجام شده است  (0.5 امتیاز  ) 
اقدامی در این خصوص صورت نگرفته است. 0 امتیاز    </t>
  </si>
  <si>
    <r>
      <rPr>
        <u/>
        <sz val="12"/>
        <color theme="1"/>
        <rFont val="B Nazanin"/>
        <charset val="178"/>
      </rPr>
      <t xml:space="preserve"> ﺗﻌﺪﺍﺩ ﮐﻞ ﺟﻤﻌﻴﺖ جامعه در زمان معین      </t>
    </r>
    <r>
      <rPr>
        <sz val="12"/>
        <color theme="1"/>
        <rFont val="B Nazanin"/>
        <charset val="178"/>
      </rPr>
      <t xml:space="preserve">
 ﺗﻌﺪﺍﺩ ﮐﻞﺧﺎﻧﻮﺍﺭها        
</t>
    </r>
    <r>
      <rPr>
        <sz val="11"/>
        <color theme="1"/>
        <rFont val="B Nazanin"/>
        <charset val="178"/>
      </rPr>
      <t>سامانه سیب : صورت کسر : ایتم گزارش جمعیت  گزارش جمعیت ثبت نام شده  . مخرج کسر : میز کار کارشناس جمعیت  خانوار تحت پوشش</t>
    </r>
  </si>
  <si>
    <t>دانشگاه</t>
  </si>
  <si>
    <t>شهرستان</t>
  </si>
  <si>
    <t xml:space="preserve">مرکز </t>
  </si>
  <si>
    <t>پایگاه/خانه بهداشت</t>
  </si>
  <si>
    <t>نرخ باروری کلی</t>
  </si>
  <si>
    <t xml:space="preserve">می داند 1 امتیاز
 نمی داند    0 امتیاز          </t>
  </si>
  <si>
    <t>میزان خام  موالید استان/دانشگاه ، شهرستان و مراکز چقدر است؟ 
 (ثبت احوال / سامانه سیب)</t>
  </si>
  <si>
    <t xml:space="preserve">بعد خانوار استان/دانشگاه ، شهرستان و مراکز چقدر است؟ </t>
  </si>
  <si>
    <t>نرخ باروری کلی کشور ، استان/  دانشگاه ، شهرستان و مراکز چقدر است؟
 (ثبت احوال / سامانه سیب)</t>
  </si>
  <si>
    <t xml:space="preserve">جمعیت زنان 54-10سال (سنین باروری) تحت پوشش دانشگاه ، شهرستان و مراکز چقدر است؟ </t>
  </si>
  <si>
    <t xml:space="preserve">جمعیت زنان 54-10سال (سنین باروری)  همسردار تحت پوشش دانشگاه ، شهرستان و مراکز چقدر است؟ </t>
  </si>
  <si>
    <t>میزان خام ازدواج استان/ دانشگاه ، شهرستان و مراکز چقدراست؟ 
 (ثبت احوال / سامانه سیب)</t>
  </si>
  <si>
    <t>میزان خام طلاق استان/ دانشگاه ، شهرستان و مراکز چقدراست؟ 
 (ثبت احوال / سامانه سیب)</t>
  </si>
  <si>
    <t xml:space="preserve">بالای 80 درصد مراجعین مشاوره شده بتولد زنده 1 امتیاز
بین 30-80 درصد مراجعین مشاوره شده به تولد زنده  0.5 امتیاز
زیر 30 درصد مراجعین مشاوره شده تولد زنده  0 امتیاز    </t>
  </si>
  <si>
    <t xml:space="preserve">بالای 80 درصد مراجعین  مشاوره شده باردار شده اند 1 امتیاز
بین 30-80 درصد مراجعین مشاوره شده باردار شده اند 0.5 امتیاز
زیر 30 درصد مراجعین مشاوره شده باردار شده اند 0 امتیاز    </t>
  </si>
  <si>
    <t xml:space="preserve">به عواقب سقط طبق قانون حمایت از خانواده و جوانی جمعیت به شکل کامل آگاهی دارند. 1 امتیاز
"   "    " به شکل کامل آگاهی ندارند.  0.5 امتیاز
"   "    " آگاهی ندارند. 0 امتیاز              </t>
  </si>
  <si>
    <t>-</t>
  </si>
  <si>
    <r>
      <t xml:space="preserve">چک لیست پایش برنامه جوانی جمعیت
     استان خراسان جنوبی - دانشگاه علوم پزشکی و خدمات بهداشتی درمانی بیرجند - شهرستان ......................... مرکز خدمات جامع سلامت .............................   پایگاه ................
تاریخ و ساعت پایش: .........................    پایش کننده(گان): .......................................................       پایش حضوری </t>
    </r>
    <r>
      <rPr>
        <b/>
        <sz val="14"/>
        <color theme="1"/>
        <rFont val="Calibri"/>
        <family val="2"/>
      </rPr>
      <t>□</t>
    </r>
    <r>
      <rPr>
        <b/>
        <sz val="14"/>
        <color theme="1"/>
        <rFont val="B Nazanin"/>
        <charset val="178"/>
      </rPr>
      <t xml:space="preserve"> غیرحضوری</t>
    </r>
    <r>
      <rPr>
        <b/>
        <sz val="14"/>
        <color theme="1"/>
        <rFont val="Calibri"/>
        <family val="2"/>
      </rPr>
      <t>□</t>
    </r>
    <r>
      <rPr>
        <b/>
        <sz val="14"/>
        <color theme="1"/>
        <rFont val="B Nazanin"/>
        <charset val="178"/>
      </rPr>
      <t xml:space="preserve">         تلفن تکمیل کننده فرم/ پایش کننده :...................</t>
    </r>
  </si>
  <si>
    <r>
      <t xml:space="preserve">چک لیست پایش برنامه جوانی جمعیت
     استان خراسان جنوبی - دانشگاه علوم پزشکی و خدمات بهداشتی درمانی بیرجند - شهرستان ......................... مرکز خدمات جامع سلامت ........................خانه بهداشت ..............
تاریخ و ساعت پایش: .........................    پایش کننده(گان): .......................................................       پایش حضوری </t>
    </r>
    <r>
      <rPr>
        <b/>
        <sz val="14"/>
        <color theme="1"/>
        <rFont val="Calibri"/>
        <family val="2"/>
      </rPr>
      <t>□</t>
    </r>
    <r>
      <rPr>
        <b/>
        <sz val="14"/>
        <color theme="1"/>
        <rFont val="B Nazanin"/>
        <charset val="178"/>
      </rPr>
      <t xml:space="preserve"> غیرحضوری</t>
    </r>
    <r>
      <rPr>
        <b/>
        <sz val="14"/>
        <color theme="1"/>
        <rFont val="Calibri"/>
        <family val="2"/>
      </rPr>
      <t>□</t>
    </r>
    <r>
      <rPr>
        <b/>
        <sz val="14"/>
        <color theme="1"/>
        <rFont val="B Nazanin"/>
        <charset val="178"/>
      </rPr>
      <t xml:space="preserve">         تلفن تکمیل کننده فرم/ پایش کننده :...................</t>
    </r>
  </si>
  <si>
    <t>آیا کارکنان (مراقبین سلامت-ماما)  فرآیند تجویز روش پیشگیری از بارداری را می دانند؟ (51)</t>
  </si>
  <si>
    <t>آیاکارکنان (مراقبین سلامت-ماما)از نامه جلوگیری از توزیع و کارگذاری اقلام پیشگیری از بارداری در مراکز بهداشتی درمانی به صورت رایگان یا یارانه ای و عدم تشویق مراجعین، منسوخ شدن دستورالعمل مراقبت باروری ویژه در زنان واجد شرایط پزشکی آگاهی دارد؟ (ماده 51)</t>
  </si>
  <si>
    <t>آیا کارکنان (مراقبین سلامت-ماما) بهداشتی به دستورالعمل ماده 52 مبنی بر ممنوعیت عقیم سازی دائم در زنان و مردان آگاهی دارند؟ (ماده52)</t>
  </si>
  <si>
    <t>آیا کارکنان (مراقبین سلامت-ماما) به دستورالعمل اصلاح روش های غربالگری و تشخیصی و عملکرد مورد استفاده برای مادر و جنین در جهت حفظ آنها  آگاهی دارند و به واحدهای تابعه ارسال شده است؟ (ماده 53)</t>
  </si>
  <si>
    <t xml:space="preserve">آیاکارکنان (مراقبین سلامت-ماما) به آمارهای مرتبط با قانون( سامانه مرتبط با جوانی جمعیت و.....) آشنایی داشته و می توانند آمارهای مورد نیاز را از سامانه/سامانه ها استخراج کنند؟ </t>
  </si>
  <si>
    <t>آیاکارکنان (مراقبین سلامت-ماما) از عواقب سقط جنین شامل مجازات دیه، حبس و ابطال پروانه پزشکی و فرآیند آن آگاهی دارند؟ (ماده 56)</t>
  </si>
  <si>
    <t xml:space="preserve">آیا  بهورز از آخرین دستورالعمل های ارسالی و متون آموزشی توزیع شده آگاهی دارد؟ </t>
  </si>
  <si>
    <t xml:space="preserve">آیا بهورز به آمارهای مرتبط با قانون( سامانه مرتبط با جوانی جمعیت و.....) آشنایی داشته و می توانند آمارهای مورد نیاز را از سامانه/سامانه ها استخراج کنند؟ </t>
  </si>
  <si>
    <t>دانشگاه (مرکز آمار)</t>
  </si>
  <si>
    <t>دانشگاه (فرابر)</t>
  </si>
  <si>
    <t>کشور (مرکز آمار)</t>
  </si>
  <si>
    <t>بعد خانوار (ابتدای 1402)</t>
  </si>
  <si>
    <t>جمعیت زنان 54-10سال (ابتدای 1402)</t>
  </si>
  <si>
    <t>جمعیت زنان 54-10سال  همسردار(ابتدای 1402)</t>
  </si>
  <si>
    <r>
      <t>میزان خام  موالید (1401)</t>
    </r>
    <r>
      <rPr>
        <sz val="10"/>
        <color theme="1"/>
        <rFont val="B Nazanin"/>
        <charset val="178"/>
      </rPr>
      <t xml:space="preserve"> (تعداد موالید طبق آمار ثبت احوال تقسیم بر جمعیت کل استان طبق آمار سامانه سیب میانگین ابتدای 1401 و ابتدای 1402)</t>
    </r>
  </si>
  <si>
    <r>
      <t xml:space="preserve">میزان خام ازدواج (1401) </t>
    </r>
    <r>
      <rPr>
        <sz val="10"/>
        <color theme="1"/>
        <rFont val="B Nazanin"/>
        <charset val="178"/>
      </rPr>
      <t>(تعداد ازدواج طبق آمار ثبت احوال تقسیم بر جمعیت کل استان طبق آمار سامانه سیب میانگین ابتدای 1401 و ابتدای 1402)</t>
    </r>
  </si>
  <si>
    <r>
      <t xml:space="preserve">میزان خام طلاق (1401) </t>
    </r>
    <r>
      <rPr>
        <sz val="10"/>
        <color theme="1"/>
        <rFont val="B Nazanin"/>
        <charset val="178"/>
      </rPr>
      <t>(تعداد ازدواج طبق آمار ثبت احوال تقسیم بر جمعیت کل استان طبق آمار سامانه سیب میانگین ابتدای 1401 و ابتدای 1402)</t>
    </r>
  </si>
  <si>
    <t>* بر اساس نتایج طرح کشوری بررسی شیوع ناباروری در سال 98 میزان شیوع عمری ناباروری اولیه در استان 10.4 و ناباروری ثانویه 15.3 بوده و استان خراسان جنوبی جزء استانهای با شیوع متوسط ناباروری می باشد .</t>
  </si>
  <si>
    <t>شهرستان (فرابر)</t>
  </si>
  <si>
    <t>آیا جمع بندی پایش ها به صورت 6 ماهه انجام و ضمن ارسال به موقع گزارش به استان ، پسخوراند کلی به مراکز ارسال شده است (یا در جلسات همکاران مراکز نتایج ارائه شده است) ؟</t>
  </si>
  <si>
    <t xml:space="preserve">بررسی فرم های جمع بندی ، مکاتبات و صورتجلسات </t>
  </si>
  <si>
    <t>آیا بر اساس جدول زمانبندی پایش و چک لیست های جدید ،  نظارت ها انجام شده  و فرم جمع بندی در پایان 6 ماهه به ستاد شهرستان ارسال شده است؟</t>
  </si>
  <si>
    <t xml:space="preserve">بررسی جدول زمانبندی ، چک لیست ها ، فرم جمع بندی و مکاتبات   </t>
  </si>
  <si>
    <t xml:space="preserve">آیا  رئیس مرکز جلسه هماهنگی ماهیانه با کارکنان مرکز برگزار می کند و در این جلسات علاوه بر سایر موارد پسخوراندهای ارسالی از سطوح بالاتر پیگیری شده و اقدام لازم انجام شده است؟ </t>
  </si>
  <si>
    <t xml:space="preserve">آیا نظارت های دوره ای، پایش و نظارت بر مراکز و سایر واحدهای محیطی هر چهار  ماه طبق چک لیست جدید انجام شده است؟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</si>
</sst>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sz val="11"/>
      <color rgb="FFFF0000"/>
      <name val="B Yagut"/>
      <charset val="178"/>
    </font>
    <font>
      <sz val="11"/>
      <color theme="1"/>
      <name val="Calibri"/>
      <family val="2"/>
      <charset val="1"/>
      <scheme val="minor"/>
    </font>
    <font>
      <sz val="12"/>
      <color rgb="FF00B050"/>
      <name val="B Nazanin"/>
      <charset val="178"/>
    </font>
    <font>
      <sz val="11"/>
      <color rgb="FF00B050"/>
      <name val="Calibri"/>
      <family val="2"/>
      <charset val="1"/>
      <scheme val="minor"/>
    </font>
    <font>
      <sz val="12"/>
      <color rgb="FF000000"/>
      <name val="B Nazanin"/>
      <charset val="178"/>
    </font>
    <font>
      <b/>
      <sz val="10"/>
      <color rgb="FF000000"/>
      <name val="2  Titr"/>
      <charset val="178"/>
    </font>
    <font>
      <b/>
      <sz val="16"/>
      <color rgb="FF000000"/>
      <name val="2  Titr"/>
      <charset val="178"/>
    </font>
    <font>
      <b/>
      <sz val="12"/>
      <color rgb="FF000000"/>
      <name val="2  Titr"/>
      <charset val="178"/>
    </font>
    <font>
      <b/>
      <sz val="11"/>
      <color rgb="FF000000"/>
      <name val="2  Titr"/>
      <charset val="178"/>
    </font>
    <font>
      <sz val="12"/>
      <name val="B Nazanin"/>
      <charset val="178"/>
    </font>
    <font>
      <sz val="11"/>
      <color theme="1"/>
      <name val="B Nazanin"/>
      <charset val="178"/>
    </font>
    <font>
      <sz val="10"/>
      <color rgb="FF000000"/>
      <name val="B Nazanin"/>
      <charset val="178"/>
    </font>
    <font>
      <sz val="10"/>
      <color theme="1"/>
      <name val="B Nazanin"/>
      <charset val="178"/>
    </font>
    <font>
      <sz val="12"/>
      <color theme="5" tint="-0.499984740745262"/>
      <name val="B Nazanin"/>
      <charset val="178"/>
    </font>
    <font>
      <u/>
      <sz val="12"/>
      <color theme="1"/>
      <name val="B Nazanin"/>
      <charset val="178"/>
    </font>
    <font>
      <sz val="11"/>
      <name val="Calibri"/>
      <family val="2"/>
      <charset val="1"/>
      <scheme val="minor"/>
    </font>
    <font>
      <i/>
      <sz val="12"/>
      <color theme="1"/>
      <name val="B Nazanin"/>
      <charset val="178"/>
    </font>
    <font>
      <b/>
      <sz val="14"/>
      <color rgb="FF000000"/>
      <name val="B Nazanin"/>
      <charset val="178"/>
    </font>
    <font>
      <sz val="14"/>
      <color theme="1"/>
      <name val="B Nazanin"/>
      <charset val="178"/>
    </font>
    <font>
      <b/>
      <sz val="14"/>
      <color theme="1"/>
      <name val="Calibri"/>
      <family val="2"/>
    </font>
    <font>
      <b/>
      <sz val="11"/>
      <color theme="1"/>
      <name val="B Nazanin"/>
      <charset val="178"/>
    </font>
    <font>
      <b/>
      <sz val="12"/>
      <name val="B Nazanin"/>
      <charset val="178"/>
    </font>
    <font>
      <b/>
      <sz val="16"/>
      <color rgb="FFFF0000"/>
      <name val="B Nazanin"/>
      <charset val="178"/>
    </font>
    <font>
      <b/>
      <sz val="16"/>
      <color theme="1"/>
      <name val="B Nazanin"/>
      <charset val="178"/>
    </font>
    <font>
      <b/>
      <sz val="14"/>
      <name val="B Nazanin"/>
      <charset val="178"/>
    </font>
    <font>
      <sz val="14"/>
      <name val="B Nazanin"/>
      <charset val="178"/>
    </font>
    <font>
      <sz val="12"/>
      <color theme="1"/>
      <name val="Calibri"/>
      <family val="2"/>
      <charset val="1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BF3FF"/>
        <bgColor indexed="64"/>
      </patternFill>
    </fill>
    <fill>
      <patternFill patternType="solid">
        <fgColor rgb="FFF1D5FF"/>
        <bgColor indexed="64"/>
      </patternFill>
    </fill>
    <fill>
      <patternFill patternType="solid">
        <fgColor rgb="FFFFD9DA"/>
        <bgColor indexed="64"/>
      </patternFill>
    </fill>
    <fill>
      <patternFill patternType="solid">
        <fgColor rgb="FFEBD7C3"/>
        <bgColor indexed="64"/>
      </patternFill>
    </fill>
    <fill>
      <patternFill patternType="solid">
        <fgColor rgb="FFFFC5C6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18" xfId="0" applyBorder="1"/>
    <xf numFmtId="0" fontId="0" fillId="0" borderId="0" xfId="0" applyBorder="1"/>
    <xf numFmtId="0" fontId="0" fillId="0" borderId="10" xfId="0" applyBorder="1"/>
    <xf numFmtId="0" fontId="4" fillId="0" borderId="0" xfId="0" applyFont="1" applyBorder="1" applyAlignment="1">
      <alignment horizontal="right" vertical="center" wrapText="1" readingOrder="2"/>
    </xf>
    <xf numFmtId="0" fontId="0" fillId="0" borderId="1" xfId="0" applyBorder="1"/>
    <xf numFmtId="0" fontId="3" fillId="0" borderId="0" xfId="0" applyFont="1" applyAlignment="1">
      <alignment readingOrder="2"/>
    </xf>
    <xf numFmtId="0" fontId="12" fillId="3" borderId="11" xfId="0" applyFont="1" applyFill="1" applyBorder="1" applyAlignment="1">
      <alignment horizontal="center" vertical="center" readingOrder="2"/>
    </xf>
    <xf numFmtId="0" fontId="12" fillId="3" borderId="27" xfId="0" applyFont="1" applyFill="1" applyBorder="1" applyAlignment="1">
      <alignment horizontal="center" vertical="center" wrapText="1" readingOrder="2"/>
    </xf>
    <xf numFmtId="0" fontId="12" fillId="3" borderId="16" xfId="0" applyFont="1" applyFill="1" applyBorder="1" applyAlignment="1">
      <alignment horizontal="center" vertical="center" readingOrder="2"/>
    </xf>
    <xf numFmtId="0" fontId="3" fillId="5" borderId="1" xfId="0" applyFont="1" applyFill="1" applyBorder="1" applyAlignment="1">
      <alignment horizontal="right" vertical="center" wrapText="1"/>
    </xf>
    <xf numFmtId="0" fontId="0" fillId="8" borderId="1" xfId="0" applyFill="1" applyBorder="1"/>
    <xf numFmtId="0" fontId="0" fillId="0" borderId="22" xfId="0" applyBorder="1"/>
    <xf numFmtId="0" fontId="8" fillId="9" borderId="1" xfId="0" applyFont="1" applyFill="1" applyBorder="1" applyAlignment="1">
      <alignment horizontal="center" vertical="center" readingOrder="2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right" vertical="center" wrapText="1"/>
    </xf>
    <xf numFmtId="0" fontId="0" fillId="10" borderId="1" xfId="0" applyFill="1" applyBorder="1"/>
    <xf numFmtId="0" fontId="3" fillId="10" borderId="1" xfId="0" applyFont="1" applyFill="1" applyBorder="1" applyAlignment="1">
      <alignment horizontal="right" vertical="center" wrapText="1"/>
    </xf>
    <xf numFmtId="0" fontId="9" fillId="3" borderId="25" xfId="0" applyFont="1" applyFill="1" applyBorder="1" applyAlignment="1">
      <alignment horizontal="center" vertical="center" wrapText="1" readingOrder="2"/>
    </xf>
    <xf numFmtId="0" fontId="8" fillId="9" borderId="1" xfId="0" applyFont="1" applyFill="1" applyBorder="1" applyAlignment="1">
      <alignment horizontal="center" vertical="center" wrapText="1" readingOrder="2"/>
    </xf>
    <xf numFmtId="0" fontId="0" fillId="3" borderId="0" xfId="0" applyFill="1"/>
    <xf numFmtId="0" fontId="9" fillId="3" borderId="13" xfId="0" applyFont="1" applyFill="1" applyBorder="1" applyAlignment="1">
      <alignment horizontal="center" vertical="center" wrapText="1" readingOrder="2"/>
    </xf>
    <xf numFmtId="0" fontId="3" fillId="5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center" wrapText="1" readingOrder="2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right" vertical="center" wrapText="1"/>
    </xf>
    <xf numFmtId="0" fontId="3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right" vertical="center" wrapText="1"/>
    </xf>
    <xf numFmtId="0" fontId="0" fillId="8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10" borderId="1" xfId="0" applyFill="1" applyBorder="1" applyAlignment="1">
      <alignment wrapText="1"/>
    </xf>
    <xf numFmtId="0" fontId="0" fillId="8" borderId="1" xfId="0" applyFill="1" applyBorder="1" applyAlignment="1">
      <alignment horizontal="right"/>
    </xf>
    <xf numFmtId="0" fontId="2" fillId="7" borderId="6" xfId="0" applyFont="1" applyFill="1" applyBorder="1" applyAlignment="1">
      <alignment horizontal="center" vertical="center" wrapText="1" readingOrder="1"/>
    </xf>
    <xf numFmtId="0" fontId="0" fillId="0" borderId="9" xfId="0" applyBorder="1"/>
    <xf numFmtId="0" fontId="2" fillId="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textRotation="135" wrapText="1"/>
    </xf>
    <xf numFmtId="0" fontId="2" fillId="7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right" wrapText="1"/>
    </xf>
    <xf numFmtId="0" fontId="14" fillId="7" borderId="1" xfId="0" applyFont="1" applyFill="1" applyBorder="1" applyAlignment="1">
      <alignment horizontal="right" vertical="center" wrapText="1"/>
    </xf>
    <xf numFmtId="0" fontId="3" fillId="7" borderId="1" xfId="0" applyFont="1" applyFill="1" applyBorder="1" applyAlignment="1">
      <alignment horizontal="right" vertical="top" wrapText="1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/>
    <xf numFmtId="0" fontId="3" fillId="10" borderId="1" xfId="0" applyFont="1" applyFill="1" applyBorder="1" applyAlignment="1">
      <alignment horizontal="center" vertical="top" wrapText="1"/>
    </xf>
    <xf numFmtId="0" fontId="13" fillId="10" borderId="1" xfId="0" applyFont="1" applyFill="1" applyBorder="1" applyAlignment="1">
      <alignment horizontal="right" vertical="center" wrapText="1"/>
    </xf>
    <xf numFmtId="0" fontId="3" fillId="10" borderId="1" xfId="0" applyFont="1" applyFill="1" applyBorder="1" applyAlignment="1">
      <alignment horizontal="right" wrapText="1"/>
    </xf>
    <xf numFmtId="0" fontId="3" fillId="10" borderId="1" xfId="0" applyFont="1" applyFill="1" applyBorder="1" applyAlignment="1">
      <alignment horizontal="center" wrapText="1"/>
    </xf>
    <xf numFmtId="0" fontId="3" fillId="10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vertical="center"/>
    </xf>
    <xf numFmtId="0" fontId="8" fillId="10" borderId="1" xfId="0" applyFont="1" applyFill="1" applyBorder="1" applyAlignment="1">
      <alignment horizontal="center" vertical="center" readingOrder="2"/>
    </xf>
    <xf numFmtId="0" fontId="15" fillId="10" borderId="1" xfId="0" applyFont="1" applyFill="1" applyBorder="1" applyAlignment="1">
      <alignment horizontal="right" vertical="center" wrapText="1" readingOrder="2"/>
    </xf>
    <xf numFmtId="0" fontId="8" fillId="10" borderId="1" xfId="0" applyFont="1" applyFill="1" applyBorder="1" applyAlignment="1">
      <alignment horizontal="right" vertical="top" wrapText="1" readingOrder="2"/>
    </xf>
    <xf numFmtId="0" fontId="13" fillId="10" borderId="1" xfId="0" applyFont="1" applyFill="1" applyBorder="1" applyAlignment="1">
      <alignment horizontal="right" vertical="center" wrapText="1" readingOrder="2"/>
    </xf>
    <xf numFmtId="0" fontId="1" fillId="7" borderId="28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right" vertical="center" wrapText="1" readingOrder="2"/>
    </xf>
    <xf numFmtId="0" fontId="8" fillId="9" borderId="41" xfId="0" applyFont="1" applyFill="1" applyBorder="1" applyAlignment="1">
      <alignment horizontal="center" vertical="center" wrapText="1" readingOrder="2"/>
    </xf>
    <xf numFmtId="0" fontId="8" fillId="9" borderId="40" xfId="0" applyFont="1" applyFill="1" applyBorder="1" applyAlignment="1">
      <alignment horizontal="right" vertical="center" wrapText="1" readingOrder="2"/>
    </xf>
    <xf numFmtId="0" fontId="3" fillId="7" borderId="1" xfId="0" applyFont="1" applyFill="1" applyBorder="1" applyAlignment="1">
      <alignment horizontal="right" vertical="center" wrapText="1"/>
    </xf>
    <xf numFmtId="0" fontId="8" fillId="10" borderId="11" xfId="0" applyFont="1" applyFill="1" applyBorder="1" applyAlignment="1">
      <alignment horizontal="right" vertical="center" wrapText="1" readingOrder="2"/>
    </xf>
    <xf numFmtId="0" fontId="0" fillId="10" borderId="1" xfId="0" applyFill="1" applyBorder="1" applyAlignment="1">
      <alignment horizontal="right" vertical="center"/>
    </xf>
    <xf numFmtId="0" fontId="10" fillId="0" borderId="21" xfId="0" applyFont="1" applyFill="1" applyBorder="1" applyAlignment="1">
      <alignment horizontal="center" vertical="center" readingOrder="2"/>
    </xf>
    <xf numFmtId="0" fontId="21" fillId="0" borderId="21" xfId="0" applyFont="1" applyFill="1" applyBorder="1" applyAlignment="1">
      <alignment horizontal="center" vertical="center" readingOrder="2"/>
    </xf>
    <xf numFmtId="0" fontId="8" fillId="9" borderId="11" xfId="0" applyFont="1" applyFill="1" applyBorder="1" applyAlignment="1">
      <alignment horizontal="center" vertical="center" readingOrder="2"/>
    </xf>
    <xf numFmtId="0" fontId="8" fillId="9" borderId="11" xfId="0" applyFont="1" applyFill="1" applyBorder="1" applyAlignment="1">
      <alignment horizontal="center" vertical="center" wrapText="1" readingOrder="2"/>
    </xf>
    <xf numFmtId="0" fontId="3" fillId="9" borderId="1" xfId="0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vertical="center" wrapText="1" readingOrder="2"/>
    </xf>
    <xf numFmtId="0" fontId="0" fillId="0" borderId="1" xfId="0" applyFill="1" applyBorder="1" applyAlignment="1">
      <alignment horizontal="center" vertical="center"/>
    </xf>
    <xf numFmtId="0" fontId="8" fillId="9" borderId="22" xfId="0" applyFont="1" applyFill="1" applyBorder="1" applyAlignment="1">
      <alignment horizontal="center" vertical="center" wrapText="1" readingOrder="2"/>
    </xf>
    <xf numFmtId="0" fontId="3" fillId="7" borderId="1" xfId="0" applyFont="1" applyFill="1" applyBorder="1" applyAlignment="1">
      <alignment horizontal="right" vertical="center" wrapText="1"/>
    </xf>
    <xf numFmtId="0" fontId="0" fillId="10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" fillId="7" borderId="11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right" vertical="center" wrapText="1" readingOrder="2"/>
    </xf>
    <xf numFmtId="0" fontId="8" fillId="10" borderId="11" xfId="0" applyFont="1" applyFill="1" applyBorder="1" applyAlignment="1">
      <alignment horizontal="center" vertical="center" readingOrder="2"/>
    </xf>
    <xf numFmtId="0" fontId="3" fillId="9" borderId="25" xfId="0" applyFont="1" applyFill="1" applyBorder="1" applyAlignment="1">
      <alignment horizontal="right" vertical="center" wrapText="1"/>
    </xf>
    <xf numFmtId="0" fontId="3" fillId="9" borderId="24" xfId="0" applyFont="1" applyFill="1" applyBorder="1" applyAlignment="1">
      <alignment horizontal="right" vertical="center" wrapText="1"/>
    </xf>
    <xf numFmtId="0" fontId="3" fillId="9" borderId="11" xfId="0" applyFont="1" applyFill="1" applyBorder="1" applyAlignment="1">
      <alignment horizontal="right" vertical="center" wrapText="1"/>
    </xf>
    <xf numFmtId="0" fontId="3" fillId="9" borderId="8" xfId="0" applyFont="1" applyFill="1" applyBorder="1" applyAlignment="1">
      <alignment horizontal="right" vertical="center" wrapText="1"/>
    </xf>
    <xf numFmtId="0" fontId="3" fillId="9" borderId="1" xfId="0" applyFont="1" applyFill="1" applyBorder="1" applyAlignment="1">
      <alignment horizontal="right" vertical="center" wrapText="1"/>
    </xf>
    <xf numFmtId="0" fontId="0" fillId="0" borderId="8" xfId="0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4" xfId="0" applyFont="1" applyFill="1" applyBorder="1" applyAlignment="1">
      <alignment horizontal="right" vertical="center" wrapText="1"/>
    </xf>
    <xf numFmtId="0" fontId="3" fillId="9" borderId="17" xfId="0" applyFont="1" applyFill="1" applyBorder="1" applyAlignment="1">
      <alignment horizontal="right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26" xfId="0" applyFont="1" applyFill="1" applyBorder="1" applyAlignment="1">
      <alignment horizontal="right" vertical="center" wrapText="1"/>
    </xf>
    <xf numFmtId="0" fontId="13" fillId="9" borderId="24" xfId="0" applyFont="1" applyFill="1" applyBorder="1" applyAlignment="1">
      <alignment horizontal="right" vertical="center"/>
    </xf>
    <xf numFmtId="0" fontId="13" fillId="9" borderId="8" xfId="0" applyFont="1" applyFill="1" applyBorder="1" applyAlignment="1">
      <alignment horizontal="right" vertical="center" wrapText="1"/>
    </xf>
    <xf numFmtId="0" fontId="20" fillId="12" borderId="8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right" wrapText="1" indent="3"/>
    </xf>
    <xf numFmtId="0" fontId="3" fillId="9" borderId="15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 readingOrder="2"/>
    </xf>
    <xf numFmtId="0" fontId="22" fillId="9" borderId="11" xfId="0" applyFont="1" applyFill="1" applyBorder="1" applyAlignment="1">
      <alignment horizontal="center" vertical="center" wrapText="1" readingOrder="2"/>
    </xf>
    <xf numFmtId="0" fontId="3" fillId="9" borderId="1" xfId="0" applyFont="1" applyFill="1" applyBorder="1" applyAlignment="1">
      <alignment horizontal="center" wrapText="1"/>
    </xf>
    <xf numFmtId="0" fontId="8" fillId="9" borderId="7" xfId="0" applyFont="1" applyFill="1" applyBorder="1" applyAlignment="1">
      <alignment horizontal="right" vertical="center" wrapText="1" readingOrder="2"/>
    </xf>
    <xf numFmtId="0" fontId="22" fillId="10" borderId="4" xfId="0" applyFont="1" applyFill="1" applyBorder="1" applyAlignment="1">
      <alignment horizontal="center" vertical="center" wrapText="1" readingOrder="2"/>
    </xf>
    <xf numFmtId="0" fontId="22" fillId="10" borderId="16" xfId="0" applyFont="1" applyFill="1" applyBorder="1" applyAlignment="1">
      <alignment horizontal="center" vertical="center" wrapText="1" readingOrder="2"/>
    </xf>
    <xf numFmtId="0" fontId="8" fillId="10" borderId="17" xfId="0" applyFont="1" applyFill="1" applyBorder="1" applyAlignment="1">
      <alignment horizontal="right" vertical="center" wrapText="1" readingOrder="2"/>
    </xf>
    <xf numFmtId="0" fontId="8" fillId="10" borderId="17" xfId="0" applyFont="1" applyFill="1" applyBorder="1" applyAlignment="1">
      <alignment horizontal="center" vertical="center" readingOrder="2"/>
    </xf>
    <xf numFmtId="0" fontId="22" fillId="10" borderId="23" xfId="0" applyFont="1" applyFill="1" applyBorder="1" applyAlignment="1">
      <alignment horizontal="center" vertical="center" wrapText="1" readingOrder="2"/>
    </xf>
    <xf numFmtId="0" fontId="2" fillId="5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horizontal="right" vertical="center" wrapText="1"/>
    </xf>
    <xf numFmtId="0" fontId="0" fillId="0" borderId="11" xfId="0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right" vertical="center" wrapText="1"/>
    </xf>
    <xf numFmtId="0" fontId="3" fillId="6" borderId="8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readingOrder="2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readingOrder="2"/>
    </xf>
    <xf numFmtId="0" fontId="0" fillId="13" borderId="1" xfId="0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7" fillId="10" borderId="11" xfId="0" applyFont="1" applyFill="1" applyBorder="1" applyAlignment="1">
      <alignment horizontal="right" vertical="center" wrapText="1"/>
    </xf>
    <xf numFmtId="0" fontId="3" fillId="10" borderId="11" xfId="0" applyFont="1" applyFill="1" applyBorder="1" applyAlignment="1">
      <alignment horizontal="right" vertical="center" wrapText="1" readingOrder="2"/>
    </xf>
    <xf numFmtId="0" fontId="0" fillId="10" borderId="11" xfId="0" applyFill="1" applyBorder="1" applyAlignment="1">
      <alignment horizontal="center"/>
    </xf>
    <xf numFmtId="0" fontId="0" fillId="10" borderId="1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 readingOrder="2"/>
    </xf>
    <xf numFmtId="0" fontId="19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right" vertical="center"/>
    </xf>
    <xf numFmtId="0" fontId="2" fillId="14" borderId="45" xfId="0" applyFont="1" applyFill="1" applyBorder="1" applyAlignment="1">
      <alignment horizontal="center" vertical="center" wrapText="1" readingOrder="1"/>
    </xf>
    <xf numFmtId="0" fontId="3" fillId="14" borderId="22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vertical="center" wrapText="1"/>
    </xf>
    <xf numFmtId="0" fontId="3" fillId="14" borderId="1" xfId="0" applyFont="1" applyFill="1" applyBorder="1" applyAlignment="1">
      <alignment horizontal="right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 readingOrder="2"/>
    </xf>
    <xf numFmtId="0" fontId="2" fillId="10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right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readingOrder="2"/>
    </xf>
    <xf numFmtId="0" fontId="0" fillId="8" borderId="1" xfId="0" applyFill="1" applyBorder="1" applyAlignment="1">
      <alignment horizontal="center" vertical="center"/>
    </xf>
    <xf numFmtId="0" fontId="3" fillId="8" borderId="0" xfId="0" applyFont="1" applyFill="1" applyBorder="1" applyAlignment="1">
      <alignment horizontal="right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 readingOrder="2"/>
    </xf>
    <xf numFmtId="0" fontId="3" fillId="15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readingOrder="2"/>
    </xf>
    <xf numFmtId="0" fontId="0" fillId="15" borderId="1" xfId="0" applyFill="1" applyBorder="1" applyAlignment="1">
      <alignment horizontal="center" vertical="center"/>
    </xf>
    <xf numFmtId="0" fontId="3" fillId="4" borderId="8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 readingOrder="2"/>
    </xf>
    <xf numFmtId="0" fontId="0" fillId="4" borderId="8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 readingOrder="2"/>
    </xf>
    <xf numFmtId="0" fontId="0" fillId="4" borderId="1" xfId="0" applyFill="1" applyBorder="1" applyAlignment="1">
      <alignment horizontal="center" vertical="center"/>
    </xf>
    <xf numFmtId="0" fontId="3" fillId="16" borderId="1" xfId="0" applyFont="1" applyFill="1" applyBorder="1" applyAlignment="1">
      <alignment horizontal="right" vertical="center" wrapText="1"/>
    </xf>
    <xf numFmtId="0" fontId="2" fillId="17" borderId="2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right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 readingOrder="2"/>
    </xf>
    <xf numFmtId="0" fontId="0" fillId="17" borderId="3" xfId="0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right" vertical="center" wrapText="1"/>
    </xf>
    <xf numFmtId="0" fontId="3" fillId="17" borderId="1" xfId="0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 readingOrder="2"/>
    </xf>
    <xf numFmtId="0" fontId="0" fillId="17" borderId="4" xfId="0" applyFill="1" applyBorder="1" applyAlignment="1">
      <alignment horizontal="center" vertical="center"/>
    </xf>
    <xf numFmtId="0" fontId="3" fillId="17" borderId="1" xfId="0" applyFont="1" applyFill="1" applyBorder="1" applyAlignment="1">
      <alignment horizontal="right" vertical="center" wrapText="1" readingOrder="2"/>
    </xf>
    <xf numFmtId="0" fontId="3" fillId="17" borderId="17" xfId="0" applyFont="1" applyFill="1" applyBorder="1" applyAlignment="1">
      <alignment horizontal="center" vertical="center" wrapText="1"/>
    </xf>
    <xf numFmtId="0" fontId="2" fillId="17" borderId="17" xfId="0" applyFont="1" applyFill="1" applyBorder="1" applyAlignment="1">
      <alignment horizontal="center" vertical="center" wrapText="1"/>
    </xf>
    <xf numFmtId="0" fontId="3" fillId="17" borderId="17" xfId="0" applyFont="1" applyFill="1" applyBorder="1" applyAlignment="1">
      <alignment horizontal="right" vertical="center" wrapText="1"/>
    </xf>
    <xf numFmtId="0" fontId="3" fillId="17" borderId="17" xfId="0" applyFont="1" applyFill="1" applyBorder="1" applyAlignment="1">
      <alignment horizontal="center" vertical="center" wrapText="1" readingOrder="2"/>
    </xf>
    <xf numFmtId="0" fontId="0" fillId="17" borderId="23" xfId="0" applyFill="1" applyBorder="1" applyAlignment="1">
      <alignment horizontal="center" vertical="center"/>
    </xf>
    <xf numFmtId="0" fontId="3" fillId="18" borderId="1" xfId="0" applyFont="1" applyFill="1" applyBorder="1" applyAlignment="1">
      <alignment horizontal="right" vertical="center" wrapText="1"/>
    </xf>
    <xf numFmtId="0" fontId="2" fillId="18" borderId="1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 readingOrder="2"/>
    </xf>
    <xf numFmtId="0" fontId="0" fillId="18" borderId="1" xfId="0" applyFill="1" applyBorder="1" applyAlignment="1">
      <alignment horizontal="center" vertical="center"/>
    </xf>
    <xf numFmtId="0" fontId="13" fillId="18" borderId="1" xfId="0" applyFont="1" applyFill="1" applyBorder="1" applyAlignment="1">
      <alignment horizontal="right" vertical="center" wrapText="1"/>
    </xf>
    <xf numFmtId="0" fontId="3" fillId="18" borderId="1" xfId="0" applyFont="1" applyFill="1" applyBorder="1" applyAlignment="1">
      <alignment vertical="center" wrapText="1"/>
    </xf>
    <xf numFmtId="0" fontId="2" fillId="18" borderId="11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vertical="center" wrapText="1"/>
    </xf>
    <xf numFmtId="0" fontId="3" fillId="18" borderId="11" xfId="0" applyFont="1" applyFill="1" applyBorder="1" applyAlignment="1">
      <alignment horizontal="right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 readingOrder="2"/>
    </xf>
    <xf numFmtId="0" fontId="0" fillId="18" borderId="11" xfId="0" applyFill="1" applyBorder="1" applyAlignment="1">
      <alignment horizontal="center" vertical="center"/>
    </xf>
    <xf numFmtId="0" fontId="3" fillId="19" borderId="8" xfId="0" applyFont="1" applyFill="1" applyBorder="1" applyAlignment="1">
      <alignment horizontal="right" vertical="center" wrapText="1"/>
    </xf>
    <xf numFmtId="0" fontId="3" fillId="19" borderId="8" xfId="0" applyFont="1" applyFill="1" applyBorder="1" applyAlignment="1">
      <alignment horizontal="center" vertical="center" wrapText="1"/>
    </xf>
    <xf numFmtId="0" fontId="0" fillId="19" borderId="8" xfId="0" applyFill="1" applyBorder="1" applyAlignment="1">
      <alignment horizontal="center" vertical="center"/>
    </xf>
    <xf numFmtId="0" fontId="3" fillId="19" borderId="1" xfId="0" applyFont="1" applyFill="1" applyBorder="1" applyAlignment="1">
      <alignment horizontal="right" vertical="center" wrapText="1"/>
    </xf>
    <xf numFmtId="0" fontId="2" fillId="19" borderId="1" xfId="0" applyFont="1" applyFill="1" applyBorder="1" applyAlignment="1">
      <alignment horizontal="center" vertical="center" wrapText="1"/>
    </xf>
    <xf numFmtId="0" fontId="3" fillId="19" borderId="1" xfId="0" applyFont="1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/>
    </xf>
    <xf numFmtId="0" fontId="2" fillId="19" borderId="2" xfId="0" applyFont="1" applyFill="1" applyBorder="1" applyAlignment="1">
      <alignment horizontal="center" vertical="center" wrapText="1"/>
    </xf>
    <xf numFmtId="0" fontId="22" fillId="19" borderId="8" xfId="0" applyFont="1" applyFill="1" applyBorder="1" applyAlignment="1">
      <alignment horizontal="center" vertical="center" wrapText="1" readingOrder="2"/>
    </xf>
    <xf numFmtId="0" fontId="22" fillId="19" borderId="1" xfId="0" applyFont="1" applyFill="1" applyBorder="1" applyAlignment="1">
      <alignment horizontal="center" vertical="center" wrapText="1" readingOrder="2"/>
    </xf>
    <xf numFmtId="0" fontId="13" fillId="1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13" fillId="16" borderId="2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2" fillId="6" borderId="49" xfId="0" applyFont="1" applyFill="1" applyBorder="1" applyAlignment="1">
      <alignment horizontal="center" vertical="center" wrapText="1" readingOrder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right" vertical="center"/>
    </xf>
    <xf numFmtId="0" fontId="13" fillId="8" borderId="1" xfId="0" applyFont="1" applyFill="1" applyBorder="1" applyAlignment="1">
      <alignment vertical="center" wrapText="1"/>
    </xf>
    <xf numFmtId="0" fontId="13" fillId="8" borderId="1" xfId="0" applyFont="1" applyFill="1" applyBorder="1" applyAlignment="1">
      <alignment horizontal="right" vertical="center" wrapText="1"/>
    </xf>
    <xf numFmtId="0" fontId="3" fillId="17" borderId="35" xfId="0" applyFont="1" applyFill="1" applyBorder="1" applyAlignment="1">
      <alignment vertical="center" wrapText="1"/>
    </xf>
    <xf numFmtId="0" fontId="3" fillId="17" borderId="22" xfId="0" applyFont="1" applyFill="1" applyBorder="1" applyAlignment="1">
      <alignment vertical="center" wrapText="1"/>
    </xf>
    <xf numFmtId="0" fontId="3" fillId="17" borderId="36" xfId="0" applyFont="1" applyFill="1" applyBorder="1" applyAlignment="1">
      <alignment vertical="center" wrapText="1"/>
    </xf>
    <xf numFmtId="0" fontId="3" fillId="8" borderId="22" xfId="0" applyFont="1" applyFill="1" applyBorder="1" applyAlignment="1">
      <alignment horizontal="center" vertical="center"/>
    </xf>
    <xf numFmtId="0" fontId="3" fillId="19" borderId="24" xfId="0" applyFont="1" applyFill="1" applyBorder="1" applyAlignment="1">
      <alignment horizontal="right" vertical="center" wrapText="1"/>
    </xf>
    <xf numFmtId="0" fontId="3" fillId="19" borderId="22" xfId="0" applyFont="1" applyFill="1" applyBorder="1" applyAlignment="1">
      <alignment horizontal="right" vertical="center" wrapText="1"/>
    </xf>
    <xf numFmtId="0" fontId="3" fillId="18" borderId="22" xfId="0" applyFont="1" applyFill="1" applyBorder="1" applyAlignment="1">
      <alignment horizontal="right" vertical="center" wrapText="1"/>
    </xf>
    <xf numFmtId="0" fontId="3" fillId="4" borderId="24" xfId="0" applyFont="1" applyFill="1" applyBorder="1" applyAlignment="1">
      <alignment horizontal="right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 wrapText="1"/>
    </xf>
    <xf numFmtId="0" fontId="25" fillId="16" borderId="45" xfId="0" applyFont="1" applyFill="1" applyBorder="1" applyAlignment="1">
      <alignment horizontal="center" vertical="center"/>
    </xf>
    <xf numFmtId="0" fontId="1" fillId="18" borderId="45" xfId="0" applyFont="1" applyFill="1" applyBorder="1"/>
    <xf numFmtId="0" fontId="26" fillId="20" borderId="45" xfId="0" applyFont="1" applyFill="1" applyBorder="1" applyAlignment="1">
      <alignment horizontal="right" vertical="center" wrapText="1" readingOrder="2"/>
    </xf>
    <xf numFmtId="0" fontId="27" fillId="20" borderId="45" xfId="0" applyFont="1" applyFill="1" applyBorder="1" applyAlignment="1">
      <alignment horizontal="right"/>
    </xf>
    <xf numFmtId="0" fontId="27" fillId="20" borderId="45" xfId="0" applyFont="1" applyFill="1" applyBorder="1"/>
    <xf numFmtId="0" fontId="27" fillId="18" borderId="45" xfId="0" applyFont="1" applyFill="1" applyBorder="1" applyAlignment="1">
      <alignment horizontal="right"/>
    </xf>
    <xf numFmtId="0" fontId="28" fillId="16" borderId="1" xfId="0" applyFont="1" applyFill="1" applyBorder="1" applyAlignment="1">
      <alignment horizontal="center" vertical="center"/>
    </xf>
    <xf numFmtId="0" fontId="22" fillId="19" borderId="1" xfId="0" applyFont="1" applyFill="1" applyBorder="1" applyAlignment="1">
      <alignment horizontal="center" vertical="center" wrapText="1"/>
    </xf>
    <xf numFmtId="0" fontId="22" fillId="19" borderId="8" xfId="0" applyFont="1" applyFill="1" applyBorder="1" applyAlignment="1">
      <alignment horizontal="center" vertical="center" textRotation="135" wrapText="1"/>
    </xf>
    <xf numFmtId="0" fontId="3" fillId="17" borderId="1" xfId="0" applyFont="1" applyFill="1" applyBorder="1" applyAlignment="1">
      <alignment vertical="center" wrapText="1"/>
    </xf>
    <xf numFmtId="0" fontId="22" fillId="17" borderId="2" xfId="0" applyFont="1" applyFill="1" applyBorder="1" applyAlignment="1">
      <alignment horizontal="center" vertical="center" wrapText="1"/>
    </xf>
    <xf numFmtId="0" fontId="22" fillId="17" borderId="1" xfId="0" applyFont="1" applyFill="1" applyBorder="1" applyAlignment="1">
      <alignment horizontal="right" vertical="center" wrapText="1" readingOrder="2"/>
    </xf>
    <xf numFmtId="0" fontId="22" fillId="17" borderId="17" xfId="0" applyFont="1" applyFill="1" applyBorder="1" applyAlignment="1">
      <alignment horizontal="right" vertical="center" wrapText="1"/>
    </xf>
    <xf numFmtId="0" fontId="22" fillId="14" borderId="1" xfId="0" applyFont="1" applyFill="1" applyBorder="1" applyAlignment="1">
      <alignment vertical="center" wrapText="1"/>
    </xf>
    <xf numFmtId="0" fontId="22" fillId="14" borderId="1" xfId="0" applyFont="1" applyFill="1" applyBorder="1" applyAlignment="1">
      <alignment horizontal="right" vertical="center" wrapText="1"/>
    </xf>
    <xf numFmtId="0" fontId="22" fillId="6" borderId="1" xfId="0" applyFont="1" applyFill="1" applyBorder="1" applyAlignment="1">
      <alignment horizontal="right" vertical="center" wrapText="1"/>
    </xf>
    <xf numFmtId="0" fontId="29" fillId="16" borderId="1" xfId="0" applyFont="1" applyFill="1" applyBorder="1" applyAlignment="1">
      <alignment horizontal="right" vertical="center"/>
    </xf>
    <xf numFmtId="0" fontId="22" fillId="16" borderId="1" xfId="0" applyFont="1" applyFill="1" applyBorder="1" applyAlignment="1">
      <alignment horizontal="righ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/>
    </xf>
    <xf numFmtId="0" fontId="30" fillId="15" borderId="1" xfId="0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/>
    </xf>
    <xf numFmtId="0" fontId="30" fillId="13" borderId="1" xfId="0" applyFont="1" applyFill="1" applyBorder="1" applyAlignment="1">
      <alignment horizontal="center"/>
    </xf>
    <xf numFmtId="0" fontId="30" fillId="13" borderId="1" xfId="0" applyFont="1" applyFill="1" applyBorder="1" applyAlignment="1">
      <alignment horizontal="center" vertical="center"/>
    </xf>
    <xf numFmtId="0" fontId="30" fillId="10" borderId="11" xfId="0" applyFont="1" applyFill="1" applyBorder="1" applyAlignment="1">
      <alignment horizontal="center"/>
    </xf>
    <xf numFmtId="0" fontId="30" fillId="10" borderId="11" xfId="0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right" vertical="center" wrapText="1"/>
    </xf>
    <xf numFmtId="0" fontId="24" fillId="8" borderId="1" xfId="0" applyFont="1" applyFill="1" applyBorder="1" applyAlignment="1">
      <alignment horizontal="center" vertical="center"/>
    </xf>
    <xf numFmtId="0" fontId="2" fillId="8" borderId="1" xfId="0" applyFont="1" applyFill="1" applyBorder="1"/>
    <xf numFmtId="0" fontId="2" fillId="8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right" vertical="center" wrapText="1" readingOrder="2"/>
    </xf>
    <xf numFmtId="0" fontId="2" fillId="7" borderId="37" xfId="0" applyFont="1" applyFill="1" applyBorder="1" applyAlignment="1">
      <alignment vertical="center" wrapText="1" readingOrder="1"/>
    </xf>
    <xf numFmtId="0" fontId="2" fillId="7" borderId="42" xfId="0" applyFont="1" applyFill="1" applyBorder="1" applyAlignment="1">
      <alignment vertical="center" wrapText="1" readingOrder="1"/>
    </xf>
    <xf numFmtId="0" fontId="2" fillId="7" borderId="38" xfId="0" applyFont="1" applyFill="1" applyBorder="1" applyAlignment="1">
      <alignment vertical="center" wrapText="1" readingOrder="1"/>
    </xf>
    <xf numFmtId="0" fontId="2" fillId="7" borderId="37" xfId="0" applyFont="1" applyFill="1" applyBorder="1" applyAlignment="1">
      <alignment horizontal="center" vertical="center" wrapText="1" readingOrder="1"/>
    </xf>
    <xf numFmtId="0" fontId="2" fillId="7" borderId="42" xfId="0" applyFont="1" applyFill="1" applyBorder="1" applyAlignment="1">
      <alignment horizontal="center" vertical="center" wrapText="1" readingOrder="1"/>
    </xf>
    <xf numFmtId="0" fontId="2" fillId="7" borderId="38" xfId="0" applyFont="1" applyFill="1" applyBorder="1" applyAlignment="1">
      <alignment horizontal="center" vertical="center" wrapText="1" readingOrder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 readingOrder="1"/>
    </xf>
    <xf numFmtId="0" fontId="2" fillId="7" borderId="39" xfId="0" applyFont="1" applyFill="1" applyBorder="1" applyAlignment="1">
      <alignment horizontal="center" vertical="center" wrapText="1" readingOrder="1"/>
    </xf>
    <xf numFmtId="0" fontId="2" fillId="7" borderId="6" xfId="0" applyFont="1" applyFill="1" applyBorder="1" applyAlignment="1">
      <alignment horizontal="center" vertical="center" wrapText="1" readingOrder="1"/>
    </xf>
    <xf numFmtId="0" fontId="2" fillId="0" borderId="19" xfId="0" applyFont="1" applyFill="1" applyBorder="1" applyAlignment="1">
      <alignment horizontal="center" vertical="center" wrapText="1" readingOrder="1"/>
    </xf>
    <xf numFmtId="0" fontId="2" fillId="0" borderId="39" xfId="0" applyFont="1" applyFill="1" applyBorder="1" applyAlignment="1">
      <alignment horizontal="center" vertical="center" wrapText="1" readingOrder="1"/>
    </xf>
    <xf numFmtId="0" fontId="2" fillId="0" borderId="9" xfId="0" applyFont="1" applyFill="1" applyBorder="1" applyAlignment="1">
      <alignment horizontal="center" vertical="center" wrapText="1" readingOrder="1"/>
    </xf>
    <xf numFmtId="0" fontId="17" fillId="10" borderId="1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readingOrder="2"/>
    </xf>
    <xf numFmtId="0" fontId="3" fillId="0" borderId="20" xfId="0" applyFont="1" applyBorder="1" applyAlignment="1">
      <alignment horizontal="center" readingOrder="2"/>
    </xf>
    <xf numFmtId="0" fontId="0" fillId="10" borderId="1" xfId="0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right" vertical="center" wrapText="1"/>
    </xf>
    <xf numFmtId="0" fontId="1" fillId="7" borderId="6" xfId="1" applyFont="1" applyFill="1" applyBorder="1" applyAlignment="1">
      <alignment horizontal="center" vertical="center" wrapText="1" readingOrder="2"/>
    </xf>
    <xf numFmtId="0" fontId="1" fillId="7" borderId="0" xfId="1" applyFont="1" applyFill="1" applyBorder="1" applyAlignment="1">
      <alignment horizontal="center" vertical="center" wrapText="1" readingOrder="2"/>
    </xf>
    <xf numFmtId="0" fontId="1" fillId="7" borderId="26" xfId="1" applyFont="1" applyFill="1" applyBorder="1" applyAlignment="1">
      <alignment horizontal="center" vertical="center" wrapText="1" readingOrder="2"/>
    </xf>
    <xf numFmtId="0" fontId="2" fillId="7" borderId="27" xfId="1" applyFont="1" applyFill="1" applyBorder="1" applyAlignment="1">
      <alignment horizontal="center" vertical="center" wrapText="1" readingOrder="2"/>
    </xf>
    <xf numFmtId="0" fontId="1" fillId="7" borderId="5" xfId="1" applyFont="1" applyFill="1" applyBorder="1" applyAlignment="1">
      <alignment horizontal="center" vertical="center" wrapText="1" readingOrder="2"/>
    </xf>
    <xf numFmtId="0" fontId="1" fillId="7" borderId="25" xfId="1" applyFont="1" applyFill="1" applyBorder="1" applyAlignment="1">
      <alignment horizontal="center" vertical="center" wrapText="1" readingOrder="2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7" borderId="20" xfId="1" applyFont="1" applyFill="1" applyBorder="1" applyAlignment="1">
      <alignment horizontal="center" wrapText="1" readingOrder="2"/>
    </xf>
    <xf numFmtId="0" fontId="1" fillId="7" borderId="21" xfId="1" applyFont="1" applyFill="1" applyBorder="1" applyAlignment="1">
      <alignment horizontal="center" wrapText="1" readingOrder="2"/>
    </xf>
    <xf numFmtId="0" fontId="1" fillId="7" borderId="24" xfId="1" applyFont="1" applyFill="1" applyBorder="1" applyAlignment="1">
      <alignment horizontal="center" wrapText="1" readingOrder="2"/>
    </xf>
    <xf numFmtId="0" fontId="2" fillId="7" borderId="6" xfId="1" applyFont="1" applyFill="1" applyBorder="1" applyAlignment="1">
      <alignment horizontal="center" vertical="center" wrapText="1" readingOrder="2"/>
    </xf>
    <xf numFmtId="0" fontId="6" fillId="7" borderId="1" xfId="0" applyFont="1" applyFill="1" applyBorder="1" applyAlignment="1">
      <alignment vertical="center"/>
    </xf>
    <xf numFmtId="0" fontId="1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right" vertical="center"/>
    </xf>
    <xf numFmtId="0" fontId="0" fillId="10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2" fillId="6" borderId="49" xfId="0" applyFont="1" applyFill="1" applyBorder="1" applyAlignment="1">
      <alignment horizontal="center" vertical="center" wrapText="1" readingOrder="1"/>
    </xf>
    <xf numFmtId="0" fontId="2" fillId="6" borderId="50" xfId="0" applyFont="1" applyFill="1" applyBorder="1" applyAlignment="1">
      <alignment horizontal="center" vertical="center" wrapText="1" readingOrder="1"/>
    </xf>
    <xf numFmtId="0" fontId="2" fillId="6" borderId="51" xfId="0" applyFont="1" applyFill="1" applyBorder="1" applyAlignment="1">
      <alignment horizontal="center" vertical="center" wrapText="1" readingOrder="1"/>
    </xf>
    <xf numFmtId="0" fontId="2" fillId="18" borderId="45" xfId="0" applyFont="1" applyFill="1" applyBorder="1" applyAlignment="1">
      <alignment horizontal="center" vertical="center" wrapText="1" readingOrder="1"/>
    </xf>
    <xf numFmtId="0" fontId="2" fillId="17" borderId="45" xfId="0" applyFont="1" applyFill="1" applyBorder="1" applyAlignment="1">
      <alignment horizontal="center" vertical="center" wrapText="1" readingOrder="1"/>
    </xf>
    <xf numFmtId="0" fontId="2" fillId="17" borderId="46" xfId="0" applyFont="1" applyFill="1" applyBorder="1" applyAlignment="1">
      <alignment horizontal="center" vertical="center" wrapText="1" readingOrder="1"/>
    </xf>
    <xf numFmtId="0" fontId="2" fillId="4" borderId="45" xfId="0" applyFont="1" applyFill="1" applyBorder="1" applyAlignment="1">
      <alignment horizontal="center" vertical="center" wrapText="1" readingOrder="1"/>
    </xf>
    <xf numFmtId="0" fontId="2" fillId="8" borderId="45" xfId="0" applyFont="1" applyFill="1" applyBorder="1" applyAlignment="1">
      <alignment vertical="center" wrapText="1" readingOrder="1"/>
    </xf>
    <xf numFmtId="0" fontId="2" fillId="10" borderId="50" xfId="0" applyFont="1" applyFill="1" applyBorder="1" applyAlignment="1">
      <alignment horizontal="center" vertical="center" wrapText="1" readingOrder="1"/>
    </xf>
    <xf numFmtId="0" fontId="2" fillId="10" borderId="51" xfId="0" applyFont="1" applyFill="1" applyBorder="1" applyAlignment="1">
      <alignment horizontal="center" vertical="center" wrapText="1" readingOrder="1"/>
    </xf>
    <xf numFmtId="0" fontId="2" fillId="19" borderId="45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37" xfId="0" applyFont="1" applyFill="1" applyBorder="1" applyAlignment="1">
      <alignment horizontal="center" vertical="center" wrapText="1"/>
    </xf>
    <xf numFmtId="0" fontId="2" fillId="11" borderId="38" xfId="0" applyFont="1" applyFill="1" applyBorder="1" applyAlignment="1">
      <alignment horizontal="center" vertical="center" wrapText="1"/>
    </xf>
    <xf numFmtId="0" fontId="2" fillId="11" borderId="12" xfId="0" applyFont="1" applyFill="1" applyBorder="1" applyAlignment="1">
      <alignment horizontal="center" vertical="center" wrapText="1"/>
    </xf>
    <xf numFmtId="0" fontId="2" fillId="11" borderId="29" xfId="0" applyFont="1" applyFill="1" applyBorder="1" applyAlignment="1">
      <alignment horizontal="center" vertical="center" wrapText="1"/>
    </xf>
    <xf numFmtId="0" fontId="2" fillId="7" borderId="46" xfId="1" applyFont="1" applyFill="1" applyBorder="1" applyAlignment="1">
      <alignment horizontal="center" vertical="center" wrapText="1" readingOrder="2"/>
    </xf>
    <xf numFmtId="0" fontId="2" fillId="7" borderId="47" xfId="1" applyFont="1" applyFill="1" applyBorder="1" applyAlignment="1">
      <alignment horizontal="center" vertical="center" wrapText="1" readingOrder="2"/>
    </xf>
    <xf numFmtId="0" fontId="2" fillId="7" borderId="48" xfId="1" applyFont="1" applyFill="1" applyBorder="1" applyAlignment="1">
      <alignment horizontal="center" vertical="center" wrapText="1" readingOrder="2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 readingOrder="2"/>
    </xf>
    <xf numFmtId="0" fontId="2" fillId="2" borderId="29" xfId="0" applyFont="1" applyFill="1" applyBorder="1" applyAlignment="1">
      <alignment horizontal="center" vertical="center" wrapText="1" readingOrder="2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17" borderId="49" xfId="0" applyFont="1" applyFill="1" applyBorder="1" applyAlignment="1">
      <alignment horizontal="center" vertical="center" wrapText="1" readingOrder="1"/>
    </xf>
    <xf numFmtId="0" fontId="2" fillId="17" borderId="50" xfId="0" applyFont="1" applyFill="1" applyBorder="1" applyAlignment="1">
      <alignment horizontal="center" vertical="center" wrapText="1" readingOrder="1"/>
    </xf>
    <xf numFmtId="0" fontId="2" fillId="17" borderId="51" xfId="0" applyFont="1" applyFill="1" applyBorder="1" applyAlignment="1">
      <alignment horizontal="center" vertical="center" wrapText="1" readingOrder="1"/>
    </xf>
    <xf numFmtId="0" fontId="2" fillId="8" borderId="49" xfId="0" applyFont="1" applyFill="1" applyBorder="1" applyAlignment="1">
      <alignment vertical="center" wrapText="1" readingOrder="1"/>
    </xf>
    <xf numFmtId="0" fontId="2" fillId="8" borderId="50" xfId="0" applyFont="1" applyFill="1" applyBorder="1" applyAlignment="1">
      <alignment vertical="center" wrapText="1" readingOrder="1"/>
    </xf>
    <xf numFmtId="0" fontId="2" fillId="8" borderId="51" xfId="0" applyFont="1" applyFill="1" applyBorder="1" applyAlignment="1">
      <alignment vertical="center" wrapText="1" readingOrder="1"/>
    </xf>
    <xf numFmtId="0" fontId="2" fillId="10" borderId="45" xfId="0" applyFont="1" applyFill="1" applyBorder="1" applyAlignment="1">
      <alignment horizontal="center" vertical="center" wrapText="1" readingOrder="1"/>
    </xf>
    <xf numFmtId="0" fontId="1" fillId="7" borderId="7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1" fillId="7" borderId="37" xfId="0" applyFont="1" applyFill="1" applyBorder="1" applyAlignment="1">
      <alignment horizontal="center" vertical="center" wrapText="1"/>
    </xf>
    <xf numFmtId="0" fontId="1" fillId="7" borderId="42" xfId="0" applyFont="1" applyFill="1" applyBorder="1" applyAlignment="1">
      <alignment horizontal="center" vertical="center" wrapText="1"/>
    </xf>
    <xf numFmtId="0" fontId="1" fillId="7" borderId="3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readingOrder="2"/>
    </xf>
    <xf numFmtId="0" fontId="10" fillId="0" borderId="18" xfId="0" applyFont="1" applyFill="1" applyBorder="1" applyAlignment="1">
      <alignment horizontal="center" vertical="center" readingOrder="2"/>
    </xf>
    <xf numFmtId="0" fontId="10" fillId="0" borderId="31" xfId="0" applyFont="1" applyFill="1" applyBorder="1" applyAlignment="1">
      <alignment horizontal="center" vertical="center" readingOrder="2"/>
    </xf>
    <xf numFmtId="0" fontId="10" fillId="0" borderId="33" xfId="0" applyFont="1" applyFill="1" applyBorder="1" applyAlignment="1">
      <alignment horizontal="center" vertical="center" readingOrder="2"/>
    </xf>
    <xf numFmtId="0" fontId="10" fillId="0" borderId="21" xfId="0" applyFont="1" applyFill="1" applyBorder="1" applyAlignment="1">
      <alignment horizontal="center" vertical="center" readingOrder="2"/>
    </xf>
    <xf numFmtId="0" fontId="10" fillId="0" borderId="30" xfId="0" applyFont="1" applyFill="1" applyBorder="1" applyAlignment="1">
      <alignment horizontal="center" vertical="center" readingOrder="2"/>
    </xf>
    <xf numFmtId="0" fontId="11" fillId="0" borderId="28" xfId="0" applyFont="1" applyFill="1" applyBorder="1" applyAlignment="1">
      <alignment horizontal="center" vertical="center" readingOrder="2"/>
    </xf>
    <xf numFmtId="0" fontId="11" fillId="0" borderId="32" xfId="0" applyFont="1" applyFill="1" applyBorder="1" applyAlignment="1">
      <alignment horizontal="center" vertical="center" readingOrder="2"/>
    </xf>
    <xf numFmtId="0" fontId="11" fillId="0" borderId="22" xfId="0" applyFont="1" applyFill="1" applyBorder="1" applyAlignment="1">
      <alignment horizontal="center" vertical="center" readingOrder="2"/>
    </xf>
    <xf numFmtId="0" fontId="1" fillId="7" borderId="2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right" vertical="center" wrapText="1" readingOrder="2"/>
    </xf>
    <xf numFmtId="0" fontId="8" fillId="10" borderId="1" xfId="0" applyFont="1" applyFill="1" applyBorder="1" applyAlignment="1">
      <alignment horizontal="right" vertical="center" wrapText="1" readingOrder="2"/>
    </xf>
    <xf numFmtId="0" fontId="8" fillId="10" borderId="2" xfId="0" applyFont="1" applyFill="1" applyBorder="1" applyAlignment="1">
      <alignment vertical="center" wrapText="1" readingOrder="2"/>
    </xf>
    <xf numFmtId="0" fontId="8" fillId="10" borderId="1" xfId="0" applyFont="1" applyFill="1" applyBorder="1" applyAlignment="1">
      <alignment vertical="center" wrapText="1" readingOrder="2"/>
    </xf>
    <xf numFmtId="0" fontId="8" fillId="10" borderId="2" xfId="0" applyFont="1" applyFill="1" applyBorder="1" applyAlignment="1">
      <alignment horizontal="right" vertical="center" readingOrder="2"/>
    </xf>
    <xf numFmtId="0" fontId="8" fillId="10" borderId="1" xfId="0" applyFont="1" applyFill="1" applyBorder="1" applyAlignment="1">
      <alignment horizontal="right" vertical="center" readingOrder="2"/>
    </xf>
    <xf numFmtId="0" fontId="8" fillId="10" borderId="12" xfId="0" applyFont="1" applyFill="1" applyBorder="1" applyAlignment="1">
      <alignment horizontal="center" vertical="center" readingOrder="2"/>
    </xf>
    <xf numFmtId="0" fontId="8" fillId="10" borderId="7" xfId="0" applyFont="1" applyFill="1" applyBorder="1" applyAlignment="1">
      <alignment horizontal="center" vertical="center" readingOrder="2"/>
    </xf>
    <xf numFmtId="0" fontId="8" fillId="10" borderId="8" xfId="0" applyFont="1" applyFill="1" applyBorder="1" applyAlignment="1">
      <alignment horizontal="center" vertical="center" readingOrder="2"/>
    </xf>
    <xf numFmtId="0" fontId="22" fillId="10" borderId="43" xfId="0" applyFont="1" applyFill="1" applyBorder="1" applyAlignment="1">
      <alignment horizontal="center" vertical="center" wrapText="1" readingOrder="2"/>
    </xf>
    <xf numFmtId="0" fontId="22" fillId="10" borderId="14" xfId="0" applyFont="1" applyFill="1" applyBorder="1" applyAlignment="1">
      <alignment horizontal="center" vertical="center" wrapText="1" readingOrder="2"/>
    </xf>
    <xf numFmtId="0" fontId="22" fillId="10" borderId="15" xfId="0" applyFont="1" applyFill="1" applyBorder="1" applyAlignment="1">
      <alignment horizontal="center" vertical="center" wrapText="1" readingOrder="2"/>
    </xf>
    <xf numFmtId="0" fontId="1" fillId="7" borderId="12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7" borderId="37" xfId="0" applyFont="1" applyFill="1" applyBorder="1" applyAlignment="1">
      <alignment horizontal="center" wrapText="1"/>
    </xf>
    <xf numFmtId="0" fontId="1" fillId="7" borderId="42" xfId="0" applyFont="1" applyFill="1" applyBorder="1" applyAlignment="1">
      <alignment horizontal="center" wrapText="1"/>
    </xf>
    <xf numFmtId="0" fontId="1" fillId="7" borderId="38" xfId="0" applyFont="1" applyFill="1" applyBorder="1" applyAlignment="1">
      <alignment horizontal="center" wrapText="1"/>
    </xf>
    <xf numFmtId="0" fontId="0" fillId="9" borderId="16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0" fontId="3" fillId="9" borderId="35" xfId="0" applyFont="1" applyFill="1" applyBorder="1" applyAlignment="1">
      <alignment horizontal="right" wrapText="1"/>
    </xf>
    <xf numFmtId="0" fontId="3" fillId="9" borderId="24" xfId="0" applyFont="1" applyFill="1" applyBorder="1" applyAlignment="1">
      <alignment horizontal="right" wrapText="1"/>
    </xf>
    <xf numFmtId="0" fontId="3" fillId="9" borderId="1" xfId="0" applyFont="1" applyFill="1" applyBorder="1" applyAlignment="1">
      <alignment horizontal="right" wrapText="1"/>
    </xf>
    <xf numFmtId="0" fontId="3" fillId="9" borderId="25" xfId="0" applyFont="1" applyFill="1" applyBorder="1" applyAlignment="1">
      <alignment horizontal="right" wrapText="1"/>
    </xf>
    <xf numFmtId="0" fontId="3" fillId="9" borderId="36" xfId="0" applyFont="1" applyFill="1" applyBorder="1" applyAlignment="1">
      <alignment horizontal="right" wrapText="1"/>
    </xf>
    <xf numFmtId="0" fontId="0" fillId="9" borderId="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4" fillId="8" borderId="27" xfId="0" applyFont="1" applyFill="1" applyBorder="1" applyAlignment="1">
      <alignment horizontal="center" vertical="center" wrapText="1" readingOrder="2"/>
    </xf>
    <xf numFmtId="0" fontId="24" fillId="8" borderId="5" xfId="0" applyFont="1" applyFill="1" applyBorder="1" applyAlignment="1">
      <alignment horizontal="center" vertical="center" wrapText="1" readingOrder="2"/>
    </xf>
    <xf numFmtId="0" fontId="24" fillId="8" borderId="25" xfId="0" applyFont="1" applyFill="1" applyBorder="1" applyAlignment="1">
      <alignment horizontal="center" vertical="center" wrapText="1" readingOrder="2"/>
    </xf>
    <xf numFmtId="0" fontId="24" fillId="8" borderId="20" xfId="0" applyFont="1" applyFill="1" applyBorder="1" applyAlignment="1">
      <alignment horizontal="center" vertical="center" wrapText="1" readingOrder="2"/>
    </xf>
    <xf numFmtId="0" fontId="24" fillId="8" borderId="21" xfId="0" applyFont="1" applyFill="1" applyBorder="1" applyAlignment="1">
      <alignment horizontal="center" vertical="center" wrapText="1" readingOrder="2"/>
    </xf>
    <xf numFmtId="0" fontId="24" fillId="8" borderId="24" xfId="0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D9DA"/>
      <color rgb="FFFFC5C6"/>
      <color rgb="FFFBF3FF"/>
      <color rgb="FFEBD7C3"/>
      <color rgb="FFE4C9AE"/>
      <color rgb="FF996633"/>
      <color rgb="FFFF7C80"/>
      <color rgb="FFF1D5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67"/>
  <sheetViews>
    <sheetView rightToLeft="1" zoomScale="77" zoomScaleNormal="77" workbookViewId="0">
      <selection activeCell="D27" sqref="D27"/>
    </sheetView>
  </sheetViews>
  <sheetFormatPr defaultRowHeight="15" x14ac:dyDescent="0.25"/>
  <cols>
    <col min="1" max="1" width="15.85546875" customWidth="1"/>
    <col min="2" max="2" width="12.7109375" customWidth="1"/>
    <col min="3" max="3" width="14.85546875" style="3" customWidth="1"/>
    <col min="4" max="4" width="81.28515625" style="2" customWidth="1"/>
    <col min="5" max="5" width="69.85546875" style="2" customWidth="1"/>
    <col min="6" max="6" width="74.85546875" customWidth="1"/>
    <col min="7" max="7" width="34.42578125" customWidth="1"/>
    <col min="8" max="8" width="100.7109375" customWidth="1"/>
    <col min="9" max="9" width="30.28515625" customWidth="1"/>
  </cols>
  <sheetData>
    <row r="1" spans="1:17" s="9" customFormat="1" ht="21" customHeight="1" x14ac:dyDescent="0.45">
      <c r="A1" s="333" t="s">
        <v>182</v>
      </c>
      <c r="B1" s="334"/>
      <c r="C1" s="334"/>
      <c r="D1" s="334"/>
      <c r="E1" s="334"/>
      <c r="F1" s="334"/>
      <c r="G1" s="334"/>
      <c r="H1" s="335"/>
      <c r="I1" s="325"/>
    </row>
    <row r="2" spans="1:17" s="9" customFormat="1" ht="21" customHeight="1" x14ac:dyDescent="0.45">
      <c r="A2" s="330" t="s">
        <v>183</v>
      </c>
      <c r="B2" s="331"/>
      <c r="C2" s="331"/>
      <c r="D2" s="331"/>
      <c r="E2" s="331"/>
      <c r="F2" s="331"/>
      <c r="G2" s="331"/>
      <c r="H2" s="332"/>
      <c r="I2" s="325"/>
    </row>
    <row r="3" spans="1:17" s="9" customFormat="1" ht="21" customHeight="1" x14ac:dyDescent="0.45">
      <c r="A3" s="341" t="s">
        <v>7</v>
      </c>
      <c r="B3" s="331"/>
      <c r="C3" s="331"/>
      <c r="D3" s="331"/>
      <c r="E3" s="331"/>
      <c r="F3" s="331"/>
      <c r="G3" s="331"/>
      <c r="H3" s="332"/>
      <c r="I3" s="325"/>
    </row>
    <row r="4" spans="1:17" s="9" customFormat="1" ht="21" customHeight="1" x14ac:dyDescent="0.55000000000000004">
      <c r="A4" s="338" t="s">
        <v>8</v>
      </c>
      <c r="B4" s="339"/>
      <c r="C4" s="339"/>
      <c r="D4" s="339"/>
      <c r="E4" s="339"/>
      <c r="F4" s="339"/>
      <c r="G4" s="339"/>
      <c r="H4" s="340"/>
      <c r="I4" s="326"/>
    </row>
    <row r="5" spans="1:17" s="1" customFormat="1" ht="85.5" customHeight="1" x14ac:dyDescent="0.25">
      <c r="A5" s="298" t="s">
        <v>72</v>
      </c>
      <c r="B5" s="298" t="s">
        <v>13</v>
      </c>
      <c r="C5" s="298" t="s">
        <v>12</v>
      </c>
      <c r="D5" s="298" t="s">
        <v>1</v>
      </c>
      <c r="E5" s="298" t="s">
        <v>73</v>
      </c>
      <c r="F5" s="336" t="s">
        <v>74</v>
      </c>
      <c r="G5" s="336" t="s">
        <v>75</v>
      </c>
      <c r="H5" s="336" t="s">
        <v>76</v>
      </c>
      <c r="I5" s="336" t="s">
        <v>77</v>
      </c>
    </row>
    <row r="6" spans="1:17" ht="48" customHeight="1" thickBot="1" x14ac:dyDescent="0.3">
      <c r="A6" s="299"/>
      <c r="B6" s="299"/>
      <c r="C6" s="299"/>
      <c r="D6" s="299"/>
      <c r="E6" s="299"/>
      <c r="F6" s="337"/>
      <c r="G6" s="337"/>
      <c r="H6" s="337"/>
      <c r="I6" s="337"/>
      <c r="J6" s="5"/>
      <c r="K6" s="5"/>
      <c r="L6" s="5"/>
      <c r="M6" s="5"/>
      <c r="N6" s="5"/>
      <c r="O6" s="5"/>
      <c r="P6" s="5"/>
      <c r="Q6" s="5"/>
    </row>
    <row r="7" spans="1:17" s="4" customFormat="1" ht="60" customHeight="1" x14ac:dyDescent="0.25">
      <c r="A7" s="307" t="s">
        <v>6</v>
      </c>
      <c r="B7" s="316">
        <v>1</v>
      </c>
      <c r="C7" s="42">
        <v>1</v>
      </c>
      <c r="D7" s="18" t="s">
        <v>44</v>
      </c>
      <c r="E7" s="18" t="s">
        <v>226</v>
      </c>
      <c r="F7" s="73" t="s">
        <v>203</v>
      </c>
      <c r="G7" s="43" t="s">
        <v>155</v>
      </c>
      <c r="H7" s="44"/>
      <c r="I7" s="90">
        <v>1</v>
      </c>
      <c r="J7" s="5"/>
      <c r="K7" s="5"/>
      <c r="L7" s="5"/>
      <c r="M7" s="5"/>
      <c r="N7" s="5"/>
      <c r="O7" s="5"/>
      <c r="P7" s="5"/>
      <c r="Q7" s="5"/>
    </row>
    <row r="8" spans="1:17" s="5" customFormat="1" ht="69.95" customHeight="1" thickBot="1" x14ac:dyDescent="0.3">
      <c r="A8" s="308"/>
      <c r="B8" s="317"/>
      <c r="C8" s="42">
        <v>2</v>
      </c>
      <c r="D8" s="18" t="s">
        <v>175</v>
      </c>
      <c r="E8" s="18" t="s">
        <v>207</v>
      </c>
      <c r="F8" s="18" t="s">
        <v>80</v>
      </c>
      <c r="G8" s="44" t="s">
        <v>155</v>
      </c>
      <c r="H8" s="44"/>
      <c r="I8" s="90">
        <v>1</v>
      </c>
    </row>
    <row r="9" spans="1:17" ht="60" customHeight="1" x14ac:dyDescent="0.25">
      <c r="A9" s="309" t="s">
        <v>229</v>
      </c>
      <c r="B9" s="318">
        <v>1</v>
      </c>
      <c r="C9" s="46">
        <v>3</v>
      </c>
      <c r="D9" s="13" t="s">
        <v>45</v>
      </c>
      <c r="E9" s="13" t="s">
        <v>208</v>
      </c>
      <c r="F9" s="13" t="s">
        <v>204</v>
      </c>
      <c r="G9" s="45" t="s">
        <v>155</v>
      </c>
      <c r="H9" s="13"/>
      <c r="I9" s="89">
        <v>1</v>
      </c>
      <c r="J9" s="5"/>
      <c r="K9" s="5"/>
      <c r="L9" s="5"/>
      <c r="M9" s="5"/>
      <c r="N9" s="5"/>
      <c r="O9" s="5"/>
      <c r="P9" s="5"/>
      <c r="Q9" s="5"/>
    </row>
    <row r="10" spans="1:17" ht="60" customHeight="1" x14ac:dyDescent="0.25">
      <c r="A10" s="310"/>
      <c r="B10" s="319"/>
      <c r="C10" s="46">
        <v>5</v>
      </c>
      <c r="D10" s="13" t="s">
        <v>52</v>
      </c>
      <c r="E10" s="13" t="s">
        <v>209</v>
      </c>
      <c r="F10" s="13" t="s">
        <v>184</v>
      </c>
      <c r="G10" s="45" t="s">
        <v>155</v>
      </c>
      <c r="H10" s="13"/>
      <c r="I10" s="89">
        <v>1</v>
      </c>
    </row>
    <row r="11" spans="1:17" ht="60" customHeight="1" x14ac:dyDescent="0.25">
      <c r="A11" s="310"/>
      <c r="B11" s="319"/>
      <c r="C11" s="46">
        <v>6</v>
      </c>
      <c r="D11" s="47" t="s">
        <v>47</v>
      </c>
      <c r="E11" s="47" t="s">
        <v>210</v>
      </c>
      <c r="F11" s="13" t="s">
        <v>81</v>
      </c>
      <c r="G11" s="45" t="s">
        <v>155</v>
      </c>
      <c r="H11" s="13"/>
      <c r="I11" s="89">
        <v>1</v>
      </c>
    </row>
    <row r="12" spans="1:17" ht="60" customHeight="1" x14ac:dyDescent="0.25">
      <c r="A12" s="310"/>
      <c r="B12" s="319"/>
      <c r="C12" s="46">
        <v>7</v>
      </c>
      <c r="D12" s="48" t="s">
        <v>51</v>
      </c>
      <c r="E12" s="48" t="s">
        <v>212</v>
      </c>
      <c r="F12" s="25" t="s">
        <v>149</v>
      </c>
      <c r="G12" s="45" t="s">
        <v>155</v>
      </c>
      <c r="H12" s="13"/>
      <c r="I12" s="89">
        <v>1</v>
      </c>
    </row>
    <row r="13" spans="1:17" ht="69.95" customHeight="1" x14ac:dyDescent="0.25">
      <c r="A13" s="310"/>
      <c r="B13" s="319"/>
      <c r="C13" s="46">
        <v>8</v>
      </c>
      <c r="D13" s="25" t="s">
        <v>43</v>
      </c>
      <c r="E13" s="13" t="s">
        <v>82</v>
      </c>
      <c r="F13" s="13" t="s">
        <v>83</v>
      </c>
      <c r="G13" s="45" t="s">
        <v>155</v>
      </c>
      <c r="H13" s="13"/>
      <c r="I13" s="89">
        <v>1</v>
      </c>
    </row>
    <row r="14" spans="1:17" ht="60" customHeight="1" x14ac:dyDescent="0.25">
      <c r="A14" s="310"/>
      <c r="B14" s="319"/>
      <c r="C14" s="46">
        <v>9</v>
      </c>
      <c r="D14" s="13" t="s">
        <v>186</v>
      </c>
      <c r="E14" s="13" t="s">
        <v>211</v>
      </c>
      <c r="F14" s="45" t="s">
        <v>185</v>
      </c>
      <c r="G14" s="45" t="s">
        <v>155</v>
      </c>
      <c r="H14" s="13"/>
      <c r="I14" s="89">
        <v>1</v>
      </c>
    </row>
    <row r="15" spans="1:17" ht="60" customHeight="1" thickBot="1" x14ac:dyDescent="0.3">
      <c r="A15" s="310"/>
      <c r="B15" s="319"/>
      <c r="C15" s="141">
        <v>10</v>
      </c>
      <c r="D15" s="142" t="s">
        <v>9</v>
      </c>
      <c r="E15" s="143" t="s">
        <v>227</v>
      </c>
      <c r="F15" s="143" t="s">
        <v>84</v>
      </c>
      <c r="G15" s="93" t="s">
        <v>155</v>
      </c>
      <c r="H15" s="143"/>
      <c r="I15" s="144">
        <v>1</v>
      </c>
    </row>
    <row r="16" spans="1:17" ht="50.1" customHeight="1" x14ac:dyDescent="0.25">
      <c r="A16" s="312" t="s">
        <v>29</v>
      </c>
      <c r="B16" s="320">
        <v>1</v>
      </c>
      <c r="C16" s="119">
        <v>11</v>
      </c>
      <c r="D16" s="108" t="s">
        <v>69</v>
      </c>
      <c r="E16" s="109" t="s">
        <v>85</v>
      </c>
      <c r="F16" s="110" t="s">
        <v>129</v>
      </c>
      <c r="G16" s="109"/>
      <c r="H16" s="111"/>
      <c r="I16" s="112">
        <v>1</v>
      </c>
    </row>
    <row r="17" spans="1:10" ht="50.1" customHeight="1" x14ac:dyDescent="0.25">
      <c r="A17" s="313"/>
      <c r="B17" s="321"/>
      <c r="C17" s="42">
        <v>12</v>
      </c>
      <c r="D17" s="95" t="s">
        <v>177</v>
      </c>
      <c r="E17" s="26" t="s">
        <v>86</v>
      </c>
      <c r="F17" s="27" t="s">
        <v>140</v>
      </c>
      <c r="G17" s="26"/>
      <c r="H17" s="30"/>
      <c r="I17" s="113">
        <v>1</v>
      </c>
    </row>
    <row r="18" spans="1:10" ht="60" customHeight="1" x14ac:dyDescent="0.25">
      <c r="A18" s="313"/>
      <c r="B18" s="321"/>
      <c r="C18" s="42">
        <v>15</v>
      </c>
      <c r="D18" s="26" t="s">
        <v>39</v>
      </c>
      <c r="E18" s="28" t="s">
        <v>187</v>
      </c>
      <c r="F18" s="29" t="s">
        <v>128</v>
      </c>
      <c r="G18" s="26"/>
      <c r="H18" s="26" t="s">
        <v>260</v>
      </c>
      <c r="I18" s="113">
        <v>1</v>
      </c>
    </row>
    <row r="19" spans="1:10" ht="60" customHeight="1" x14ac:dyDescent="0.25">
      <c r="A19" s="313"/>
      <c r="B19" s="321"/>
      <c r="C19" s="42">
        <v>16</v>
      </c>
      <c r="D19" s="95" t="s">
        <v>2</v>
      </c>
      <c r="E19" s="26" t="s">
        <v>87</v>
      </c>
      <c r="F19" s="30" t="s">
        <v>154</v>
      </c>
      <c r="G19" s="26"/>
      <c r="H19" s="26" t="s">
        <v>261</v>
      </c>
      <c r="I19" s="113">
        <v>1</v>
      </c>
    </row>
    <row r="20" spans="1:10" ht="60" customHeight="1" x14ac:dyDescent="0.25">
      <c r="A20" s="313"/>
      <c r="B20" s="321"/>
      <c r="C20" s="42">
        <v>17</v>
      </c>
      <c r="D20" s="95" t="s">
        <v>0</v>
      </c>
      <c r="E20" s="26" t="s">
        <v>88</v>
      </c>
      <c r="F20" s="30" t="s">
        <v>154</v>
      </c>
      <c r="G20" s="26"/>
      <c r="H20" s="26" t="s">
        <v>156</v>
      </c>
      <c r="I20" s="113">
        <v>1</v>
      </c>
    </row>
    <row r="21" spans="1:10" ht="50.1" customHeight="1" x14ac:dyDescent="0.25">
      <c r="A21" s="313"/>
      <c r="B21" s="321"/>
      <c r="C21" s="42">
        <v>18</v>
      </c>
      <c r="D21" s="95" t="s">
        <v>70</v>
      </c>
      <c r="E21" s="26" t="s">
        <v>89</v>
      </c>
      <c r="F21" s="27" t="s">
        <v>141</v>
      </c>
      <c r="G21" s="26"/>
      <c r="H21" s="30" t="s">
        <v>155</v>
      </c>
      <c r="I21" s="113">
        <v>1</v>
      </c>
    </row>
    <row r="22" spans="1:10" ht="50.1" customHeight="1" thickBot="1" x14ac:dyDescent="0.3">
      <c r="A22" s="314"/>
      <c r="B22" s="322"/>
      <c r="C22" s="148">
        <v>19</v>
      </c>
      <c r="D22" s="114" t="s">
        <v>71</v>
      </c>
      <c r="E22" s="115" t="s">
        <v>90</v>
      </c>
      <c r="F22" s="116" t="s">
        <v>142</v>
      </c>
      <c r="G22" s="115"/>
      <c r="H22" s="117" t="s">
        <v>155</v>
      </c>
      <c r="I22" s="118">
        <v>1</v>
      </c>
    </row>
    <row r="23" spans="1:10" ht="50.1" customHeight="1" x14ac:dyDescent="0.25">
      <c r="A23" s="311" t="s">
        <v>3</v>
      </c>
      <c r="B23" s="323">
        <v>1</v>
      </c>
      <c r="C23" s="145">
        <v>20</v>
      </c>
      <c r="D23" s="146" t="s">
        <v>21</v>
      </c>
      <c r="E23" s="147" t="s">
        <v>213</v>
      </c>
      <c r="F23" s="146" t="s">
        <v>42</v>
      </c>
      <c r="G23" s="94" t="s">
        <v>155</v>
      </c>
      <c r="H23" s="146"/>
      <c r="I23" s="107">
        <v>1</v>
      </c>
    </row>
    <row r="24" spans="1:10" ht="50.1" customHeight="1" thickBot="1" x14ac:dyDescent="0.3">
      <c r="A24" s="311"/>
      <c r="B24" s="324"/>
      <c r="C24" s="50">
        <v>21</v>
      </c>
      <c r="D24" s="34" t="s">
        <v>188</v>
      </c>
      <c r="E24" s="51" t="s">
        <v>189</v>
      </c>
      <c r="F24" s="34" t="s">
        <v>46</v>
      </c>
      <c r="G24" s="49" t="s">
        <v>155</v>
      </c>
      <c r="H24" s="34"/>
      <c r="I24" s="89">
        <v>1</v>
      </c>
    </row>
    <row r="25" spans="1:10" ht="60" customHeight="1" x14ac:dyDescent="0.25">
      <c r="A25" s="301" t="s">
        <v>14</v>
      </c>
      <c r="B25" s="350">
        <v>3</v>
      </c>
      <c r="C25" s="44">
        <v>22</v>
      </c>
      <c r="D25" s="33" t="s">
        <v>10</v>
      </c>
      <c r="E25" s="18" t="s">
        <v>214</v>
      </c>
      <c r="F25" s="31" t="s">
        <v>91</v>
      </c>
      <c r="G25" s="36" t="s">
        <v>155</v>
      </c>
      <c r="H25" s="32"/>
      <c r="I25" s="89">
        <v>3</v>
      </c>
    </row>
    <row r="26" spans="1:10" ht="69.95" customHeight="1" x14ac:dyDescent="0.25">
      <c r="A26" s="302"/>
      <c r="B26" s="351"/>
      <c r="C26" s="44">
        <v>23</v>
      </c>
      <c r="D26" s="33" t="s">
        <v>190</v>
      </c>
      <c r="E26" s="33" t="s">
        <v>191</v>
      </c>
      <c r="F26" s="18" t="s">
        <v>92</v>
      </c>
      <c r="G26" s="36" t="s">
        <v>155</v>
      </c>
      <c r="H26" s="32"/>
      <c r="I26" s="89">
        <v>3</v>
      </c>
    </row>
    <row r="27" spans="1:10" ht="60" customHeight="1" x14ac:dyDescent="0.25">
      <c r="A27" s="302"/>
      <c r="B27" s="351"/>
      <c r="C27" s="44">
        <v>25</v>
      </c>
      <c r="D27" s="33" t="s">
        <v>23</v>
      </c>
      <c r="E27" s="18" t="s">
        <v>215</v>
      </c>
      <c r="F27" s="18" t="s">
        <v>93</v>
      </c>
      <c r="G27" s="36" t="s">
        <v>155</v>
      </c>
      <c r="H27" s="32"/>
      <c r="I27" s="89">
        <v>3</v>
      </c>
    </row>
    <row r="28" spans="1:10" s="8" customFormat="1" ht="60" customHeight="1" x14ac:dyDescent="0.25">
      <c r="A28" s="302"/>
      <c r="B28" s="351"/>
      <c r="C28" s="44">
        <v>26</v>
      </c>
      <c r="D28" s="33" t="s">
        <v>22</v>
      </c>
      <c r="E28" s="18" t="s">
        <v>216</v>
      </c>
      <c r="F28" s="18" t="s">
        <v>94</v>
      </c>
      <c r="G28" s="36" t="s">
        <v>155</v>
      </c>
      <c r="H28" s="32"/>
      <c r="I28" s="89">
        <v>3</v>
      </c>
      <c r="J28" s="15"/>
    </row>
    <row r="29" spans="1:10" ht="60" customHeight="1" x14ac:dyDescent="0.45">
      <c r="A29" s="302"/>
      <c r="B29" s="351"/>
      <c r="C29" s="44">
        <v>27</v>
      </c>
      <c r="D29" s="33" t="s">
        <v>133</v>
      </c>
      <c r="E29" s="52" t="s">
        <v>217</v>
      </c>
      <c r="F29" s="53" t="s">
        <v>94</v>
      </c>
      <c r="G29" s="36" t="s">
        <v>155</v>
      </c>
      <c r="H29" s="32"/>
      <c r="I29" s="89">
        <v>3</v>
      </c>
    </row>
    <row r="30" spans="1:10" ht="60" customHeight="1" x14ac:dyDescent="0.25">
      <c r="A30" s="302"/>
      <c r="B30" s="351"/>
      <c r="C30" s="44">
        <v>28</v>
      </c>
      <c r="D30" s="33" t="s">
        <v>5</v>
      </c>
      <c r="E30" s="18" t="s">
        <v>218</v>
      </c>
      <c r="F30" s="18" t="s">
        <v>95</v>
      </c>
      <c r="G30" s="36" t="s">
        <v>155</v>
      </c>
      <c r="H30" s="32"/>
      <c r="I30" s="89">
        <v>3</v>
      </c>
    </row>
    <row r="31" spans="1:10" ht="60" customHeight="1" x14ac:dyDescent="0.25">
      <c r="A31" s="302"/>
      <c r="B31" s="351"/>
      <c r="C31" s="44">
        <v>29</v>
      </c>
      <c r="D31" s="33" t="s">
        <v>40</v>
      </c>
      <c r="E31" s="18" t="s">
        <v>96</v>
      </c>
      <c r="F31" s="18" t="s">
        <v>97</v>
      </c>
      <c r="G31" s="36" t="s">
        <v>155</v>
      </c>
      <c r="H31" s="32"/>
      <c r="I31" s="89">
        <v>3</v>
      </c>
    </row>
    <row r="32" spans="1:10" ht="69.95" customHeight="1" x14ac:dyDescent="0.25">
      <c r="A32" s="302"/>
      <c r="B32" s="351"/>
      <c r="C32" s="44">
        <v>30</v>
      </c>
      <c r="D32" s="33" t="s">
        <v>54</v>
      </c>
      <c r="E32" s="18" t="s">
        <v>143</v>
      </c>
      <c r="F32" s="18" t="s">
        <v>131</v>
      </c>
      <c r="G32" s="36" t="s">
        <v>155</v>
      </c>
      <c r="H32" s="32"/>
      <c r="I32" s="89">
        <v>3</v>
      </c>
    </row>
    <row r="33" spans="1:39" ht="60" customHeight="1" x14ac:dyDescent="0.25">
      <c r="A33" s="302"/>
      <c r="B33" s="351"/>
      <c r="C33" s="44">
        <v>38</v>
      </c>
      <c r="D33" s="33" t="s">
        <v>56</v>
      </c>
      <c r="E33" s="18" t="s">
        <v>98</v>
      </c>
      <c r="F33" s="18" t="s">
        <v>99</v>
      </c>
      <c r="G33" s="36" t="s">
        <v>155</v>
      </c>
      <c r="H33" s="32"/>
      <c r="I33" s="89">
        <v>3</v>
      </c>
    </row>
    <row r="34" spans="1:39" ht="69.95" customHeight="1" x14ac:dyDescent="0.25">
      <c r="A34" s="302"/>
      <c r="B34" s="351"/>
      <c r="C34" s="44">
        <v>39</v>
      </c>
      <c r="D34" s="33" t="s">
        <v>57</v>
      </c>
      <c r="E34" s="33" t="s">
        <v>144</v>
      </c>
      <c r="F34" s="18" t="s">
        <v>100</v>
      </c>
      <c r="G34" s="36" t="s">
        <v>155</v>
      </c>
      <c r="H34" s="32"/>
      <c r="I34" s="89">
        <v>3</v>
      </c>
    </row>
    <row r="35" spans="1:39" ht="60" customHeight="1" x14ac:dyDescent="0.25">
      <c r="A35" s="302"/>
      <c r="B35" s="351"/>
      <c r="C35" s="44">
        <v>40</v>
      </c>
      <c r="D35" s="33" t="s">
        <v>58</v>
      </c>
      <c r="E35" s="17" t="s">
        <v>102</v>
      </c>
      <c r="F35" s="18" t="s">
        <v>101</v>
      </c>
      <c r="G35" s="36" t="s">
        <v>155</v>
      </c>
      <c r="H35" s="32"/>
      <c r="I35" s="89">
        <v>3</v>
      </c>
    </row>
    <row r="36" spans="1:39" ht="60" customHeight="1" x14ac:dyDescent="0.25">
      <c r="A36" s="302"/>
      <c r="B36" s="351"/>
      <c r="C36" s="44">
        <v>42</v>
      </c>
      <c r="D36" s="33" t="s">
        <v>53</v>
      </c>
      <c r="E36" s="18" t="s">
        <v>103</v>
      </c>
      <c r="F36" s="18" t="s">
        <v>104</v>
      </c>
      <c r="G36" s="36" t="s">
        <v>155</v>
      </c>
      <c r="H36" s="32"/>
      <c r="I36" s="89">
        <v>3</v>
      </c>
    </row>
    <row r="37" spans="1:39" ht="60" customHeight="1" x14ac:dyDescent="0.25">
      <c r="A37" s="302"/>
      <c r="B37" s="351"/>
      <c r="C37" s="44">
        <v>45</v>
      </c>
      <c r="D37" s="33" t="s">
        <v>32</v>
      </c>
      <c r="E37" s="18" t="s">
        <v>105</v>
      </c>
      <c r="F37" s="18" t="s">
        <v>106</v>
      </c>
      <c r="G37" s="36" t="s">
        <v>155</v>
      </c>
      <c r="H37" s="32"/>
      <c r="I37" s="89">
        <v>3</v>
      </c>
    </row>
    <row r="38" spans="1:39" ht="60" customHeight="1" x14ac:dyDescent="0.25">
      <c r="A38" s="302"/>
      <c r="B38" s="351"/>
      <c r="C38" s="44">
        <v>46</v>
      </c>
      <c r="D38" s="33" t="s">
        <v>35</v>
      </c>
      <c r="E38" s="18" t="s">
        <v>107</v>
      </c>
      <c r="F38" s="18" t="s">
        <v>108</v>
      </c>
      <c r="G38" s="36" t="s">
        <v>155</v>
      </c>
      <c r="H38" s="32"/>
      <c r="I38" s="89">
        <v>3</v>
      </c>
    </row>
    <row r="39" spans="1:39" ht="60" customHeight="1" x14ac:dyDescent="0.25">
      <c r="A39" s="302"/>
      <c r="B39" s="351"/>
      <c r="C39" s="44">
        <v>47</v>
      </c>
      <c r="D39" s="33" t="s">
        <v>63</v>
      </c>
      <c r="E39" s="18" t="s">
        <v>219</v>
      </c>
      <c r="F39" s="18" t="s">
        <v>109</v>
      </c>
      <c r="G39" s="36" t="s">
        <v>155</v>
      </c>
      <c r="H39" s="32"/>
      <c r="I39" s="89">
        <v>3</v>
      </c>
    </row>
    <row r="40" spans="1:39" ht="60" customHeight="1" x14ac:dyDescent="0.25">
      <c r="A40" s="302"/>
      <c r="B40" s="351"/>
      <c r="C40" s="44">
        <v>48</v>
      </c>
      <c r="D40" s="33" t="s">
        <v>78</v>
      </c>
      <c r="E40" s="18" t="s">
        <v>111</v>
      </c>
      <c r="F40" s="18" t="s">
        <v>110</v>
      </c>
      <c r="G40" s="36" t="s">
        <v>155</v>
      </c>
      <c r="H40" s="32"/>
      <c r="I40" s="89">
        <v>3</v>
      </c>
    </row>
    <row r="41" spans="1:39" ht="69.95" customHeight="1" x14ac:dyDescent="0.25">
      <c r="A41" s="302"/>
      <c r="B41" s="351"/>
      <c r="C41" s="44">
        <v>51</v>
      </c>
      <c r="D41" s="33" t="s">
        <v>33</v>
      </c>
      <c r="E41" s="18" t="s">
        <v>112</v>
      </c>
      <c r="F41" s="18" t="s">
        <v>113</v>
      </c>
      <c r="G41" s="36" t="s">
        <v>155</v>
      </c>
      <c r="H41" s="32"/>
      <c r="I41" s="89">
        <v>3</v>
      </c>
    </row>
    <row r="42" spans="1:39" ht="69.95" customHeight="1" x14ac:dyDescent="0.25">
      <c r="A42" s="302"/>
      <c r="B42" s="351"/>
      <c r="C42" s="44">
        <v>53</v>
      </c>
      <c r="D42" s="33" t="s">
        <v>34</v>
      </c>
      <c r="E42" s="18" t="s">
        <v>153</v>
      </c>
      <c r="F42" s="18" t="s">
        <v>114</v>
      </c>
      <c r="G42" s="36" t="s">
        <v>155</v>
      </c>
      <c r="H42" s="32"/>
      <c r="I42" s="89">
        <v>3</v>
      </c>
    </row>
    <row r="43" spans="1:39" ht="60" customHeight="1" x14ac:dyDescent="0.25">
      <c r="A43" s="302"/>
      <c r="B43" s="351"/>
      <c r="C43" s="44">
        <v>54</v>
      </c>
      <c r="D43" s="33" t="s">
        <v>55</v>
      </c>
      <c r="E43" s="18" t="s">
        <v>152</v>
      </c>
      <c r="F43" s="18" t="s">
        <v>115</v>
      </c>
      <c r="G43" s="36" t="s">
        <v>155</v>
      </c>
      <c r="H43" s="32"/>
      <c r="I43" s="89">
        <v>3</v>
      </c>
    </row>
    <row r="44" spans="1:39" ht="69.95" customHeight="1" x14ac:dyDescent="0.25">
      <c r="A44" s="302"/>
      <c r="B44" s="351"/>
      <c r="C44" s="44">
        <v>55</v>
      </c>
      <c r="D44" s="33" t="s">
        <v>59</v>
      </c>
      <c r="E44" s="18" t="s">
        <v>220</v>
      </c>
      <c r="F44" s="18" t="s">
        <v>116</v>
      </c>
      <c r="G44" s="36" t="s">
        <v>155</v>
      </c>
      <c r="H44" s="32"/>
      <c r="I44" s="89">
        <v>3</v>
      </c>
    </row>
    <row r="45" spans="1:39" ht="69.95" customHeight="1" x14ac:dyDescent="0.25">
      <c r="A45" s="302"/>
      <c r="B45" s="351"/>
      <c r="C45" s="44">
        <v>56</v>
      </c>
      <c r="D45" s="33" t="s">
        <v>60</v>
      </c>
      <c r="E45" s="33" t="s">
        <v>145</v>
      </c>
      <c r="F45" s="18" t="s">
        <v>117</v>
      </c>
      <c r="G45" s="36" t="s">
        <v>155</v>
      </c>
      <c r="H45" s="32"/>
      <c r="I45" s="89">
        <v>3</v>
      </c>
    </row>
    <row r="46" spans="1:39" ht="60" customHeight="1" x14ac:dyDescent="0.25">
      <c r="A46" s="302"/>
      <c r="B46" s="351"/>
      <c r="C46" s="44">
        <v>57</v>
      </c>
      <c r="D46" s="33" t="s">
        <v>61</v>
      </c>
      <c r="E46" s="33" t="s">
        <v>221</v>
      </c>
      <c r="F46" s="18" t="s">
        <v>118</v>
      </c>
      <c r="G46" s="36" t="s">
        <v>155</v>
      </c>
      <c r="H46" s="32"/>
      <c r="I46" s="89">
        <v>3</v>
      </c>
    </row>
    <row r="47" spans="1:39" ht="60" customHeight="1" thickBot="1" x14ac:dyDescent="0.3">
      <c r="A47" s="303"/>
      <c r="B47" s="352"/>
      <c r="C47" s="44">
        <v>58</v>
      </c>
      <c r="D47" s="18" t="s">
        <v>65</v>
      </c>
      <c r="E47" s="33" t="s">
        <v>132</v>
      </c>
      <c r="F47" s="18" t="s">
        <v>193</v>
      </c>
      <c r="G47" s="36" t="s">
        <v>155</v>
      </c>
      <c r="H47" s="32"/>
      <c r="I47" s="89">
        <v>3</v>
      </c>
    </row>
    <row r="48" spans="1:39" s="4" customFormat="1" ht="90" customHeight="1" thickBot="1" x14ac:dyDescent="0.3">
      <c r="A48" s="40" t="s">
        <v>16</v>
      </c>
      <c r="B48" s="36">
        <v>1</v>
      </c>
      <c r="C48" s="44">
        <v>59</v>
      </c>
      <c r="D48" s="33" t="s">
        <v>192</v>
      </c>
      <c r="E48" s="17" t="s">
        <v>222</v>
      </c>
      <c r="F48" s="18" t="s">
        <v>68</v>
      </c>
      <c r="G48" s="55" t="s">
        <v>155</v>
      </c>
      <c r="H48" s="56"/>
      <c r="I48" s="82">
        <v>1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39" s="8" customFormat="1" ht="52.5" customHeight="1" x14ac:dyDescent="0.25">
      <c r="A49" s="304" t="s">
        <v>37</v>
      </c>
      <c r="B49" s="353">
        <v>1</v>
      </c>
      <c r="C49" s="87">
        <v>60</v>
      </c>
      <c r="D49" s="84" t="s">
        <v>11</v>
      </c>
      <c r="E49" s="84" t="s">
        <v>119</v>
      </c>
      <c r="F49" s="17" t="s">
        <v>150</v>
      </c>
      <c r="G49" s="35"/>
      <c r="H49" s="39" t="s">
        <v>155</v>
      </c>
      <c r="I49" s="89">
        <v>1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39" s="5" customFormat="1" ht="39.950000000000003" customHeight="1" x14ac:dyDescent="0.25">
      <c r="A50" s="305"/>
      <c r="B50" s="354"/>
      <c r="C50" s="87">
        <v>63</v>
      </c>
      <c r="D50" s="84" t="s">
        <v>224</v>
      </c>
      <c r="E50" s="84" t="s">
        <v>233</v>
      </c>
      <c r="F50" s="84"/>
      <c r="G50" s="14"/>
      <c r="H50" s="39"/>
      <c r="I50" s="89">
        <v>1</v>
      </c>
    </row>
    <row r="51" spans="1:39" s="5" customFormat="1" ht="60" customHeight="1" x14ac:dyDescent="0.25">
      <c r="A51" s="305"/>
      <c r="B51" s="354"/>
      <c r="C51" s="87">
        <v>63</v>
      </c>
      <c r="D51" s="20" t="s">
        <v>24</v>
      </c>
      <c r="E51" s="20" t="s">
        <v>234</v>
      </c>
      <c r="F51" s="57" t="s">
        <v>121</v>
      </c>
      <c r="G51" s="85" t="s">
        <v>155</v>
      </c>
      <c r="H51" s="38"/>
      <c r="I51" s="91">
        <v>1</v>
      </c>
    </row>
    <row r="52" spans="1:39" s="5" customFormat="1" ht="60" customHeight="1" x14ac:dyDescent="0.45">
      <c r="A52" s="305"/>
      <c r="B52" s="354"/>
      <c r="C52" s="87">
        <v>64</v>
      </c>
      <c r="D52" s="58" t="s">
        <v>26</v>
      </c>
      <c r="E52" s="59" t="s">
        <v>223</v>
      </c>
      <c r="F52" s="60" t="s">
        <v>122</v>
      </c>
      <c r="G52" s="85"/>
      <c r="H52" s="19"/>
      <c r="I52" s="91">
        <v>1</v>
      </c>
    </row>
    <row r="53" spans="1:39" s="5" customFormat="1" ht="39.950000000000003" customHeight="1" x14ac:dyDescent="0.25">
      <c r="A53" s="305"/>
      <c r="B53" s="354"/>
      <c r="C53" s="349">
        <v>65</v>
      </c>
      <c r="D53" s="315" t="s">
        <v>66</v>
      </c>
      <c r="E53" s="300" t="s">
        <v>228</v>
      </c>
      <c r="F53" s="348" t="s">
        <v>181</v>
      </c>
      <c r="G53" s="347" t="s">
        <v>155</v>
      </c>
      <c r="H53" s="315"/>
      <c r="I53" s="327">
        <v>1</v>
      </c>
    </row>
    <row r="54" spans="1:39" s="6" customFormat="1" ht="39.950000000000003" customHeight="1" thickBot="1" x14ac:dyDescent="0.3">
      <c r="A54" s="305"/>
      <c r="B54" s="354"/>
      <c r="C54" s="349"/>
      <c r="D54" s="315"/>
      <c r="E54" s="300"/>
      <c r="F54" s="348"/>
      <c r="G54" s="347"/>
      <c r="H54" s="315"/>
      <c r="I54" s="327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s="5" customFormat="1" ht="50.1" customHeight="1" x14ac:dyDescent="0.25">
      <c r="A55" s="305"/>
      <c r="B55" s="354"/>
      <c r="C55" s="87">
        <v>66</v>
      </c>
      <c r="D55" s="61" t="s">
        <v>30</v>
      </c>
      <c r="E55" s="20" t="s">
        <v>123</v>
      </c>
      <c r="F55" s="86" t="s">
        <v>134</v>
      </c>
      <c r="G55" s="85" t="s">
        <v>155</v>
      </c>
      <c r="H55" s="75"/>
      <c r="I55" s="91">
        <v>1</v>
      </c>
    </row>
    <row r="56" spans="1:39" s="5" customFormat="1" ht="80.099999999999994" customHeight="1" x14ac:dyDescent="0.25">
      <c r="A56" s="305"/>
      <c r="B56" s="354"/>
      <c r="C56" s="87">
        <v>67</v>
      </c>
      <c r="D56" s="61" t="s">
        <v>36</v>
      </c>
      <c r="E56" s="20" t="s">
        <v>120</v>
      </c>
      <c r="F56" s="86" t="s">
        <v>135</v>
      </c>
      <c r="G56" s="85" t="s">
        <v>155</v>
      </c>
      <c r="H56" s="75"/>
      <c r="I56" s="91">
        <v>1</v>
      </c>
    </row>
    <row r="57" spans="1:39" s="5" customFormat="1" ht="80.099999999999994" customHeight="1" x14ac:dyDescent="0.25">
      <c r="A57" s="305"/>
      <c r="B57" s="354"/>
      <c r="C57" s="87">
        <v>68</v>
      </c>
      <c r="D57" s="61" t="s">
        <v>67</v>
      </c>
      <c r="E57" s="20" t="s">
        <v>124</v>
      </c>
      <c r="F57" s="86" t="s">
        <v>136</v>
      </c>
      <c r="G57" s="85" t="s">
        <v>155</v>
      </c>
      <c r="H57" s="75"/>
      <c r="I57" s="91">
        <v>1</v>
      </c>
    </row>
    <row r="58" spans="1:39" s="5" customFormat="1" ht="80.099999999999994" customHeight="1" thickBot="1" x14ac:dyDescent="0.3">
      <c r="A58" s="306"/>
      <c r="B58" s="355"/>
      <c r="C58" s="87">
        <v>70</v>
      </c>
      <c r="D58" s="61" t="s">
        <v>38</v>
      </c>
      <c r="E58" s="20" t="s">
        <v>146</v>
      </c>
      <c r="F58" s="86" t="s">
        <v>151</v>
      </c>
      <c r="G58" s="85" t="s">
        <v>155</v>
      </c>
      <c r="H58" s="75"/>
      <c r="I58" s="91">
        <v>1</v>
      </c>
    </row>
    <row r="59" spans="1:39" ht="50.1" customHeight="1" x14ac:dyDescent="0.25">
      <c r="A59" s="309" t="s">
        <v>19</v>
      </c>
      <c r="B59" s="353">
        <v>1</v>
      </c>
      <c r="C59" s="62">
        <v>71</v>
      </c>
      <c r="D59" s="54" t="s">
        <v>27</v>
      </c>
      <c r="E59" s="18" t="s">
        <v>225</v>
      </c>
      <c r="F59" s="18" t="s">
        <v>125</v>
      </c>
      <c r="G59" s="63" t="s">
        <v>155</v>
      </c>
      <c r="H59" s="64"/>
      <c r="I59" s="90">
        <v>1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ht="30" customHeight="1" x14ac:dyDescent="0.25">
      <c r="A60" s="310"/>
      <c r="B60" s="354"/>
      <c r="C60" s="345">
        <v>72</v>
      </c>
      <c r="D60" s="346" t="s">
        <v>79</v>
      </c>
      <c r="E60" s="344" t="s">
        <v>148</v>
      </c>
      <c r="F60" s="329" t="s">
        <v>126</v>
      </c>
      <c r="G60" s="343" t="s">
        <v>155</v>
      </c>
      <c r="H60" s="342"/>
      <c r="I60" s="328">
        <v>1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ht="30" customHeight="1" x14ac:dyDescent="0.25">
      <c r="A61" s="310"/>
      <c r="B61" s="354"/>
      <c r="C61" s="345"/>
      <c r="D61" s="346"/>
      <c r="E61" s="344"/>
      <c r="F61" s="329"/>
      <c r="G61" s="343"/>
      <c r="H61" s="342"/>
      <c r="I61" s="328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ht="30" customHeight="1" x14ac:dyDescent="0.25">
      <c r="A62" s="310"/>
      <c r="B62" s="354"/>
      <c r="C62" s="345">
        <v>73</v>
      </c>
      <c r="D62" s="346" t="s">
        <v>28</v>
      </c>
      <c r="E62" s="344" t="s">
        <v>147</v>
      </c>
      <c r="F62" s="329" t="s">
        <v>127</v>
      </c>
      <c r="G62" s="343" t="s">
        <v>155</v>
      </c>
      <c r="H62" s="356"/>
      <c r="I62" s="328">
        <v>1</v>
      </c>
    </row>
    <row r="63" spans="1:39" ht="21.75" customHeight="1" x14ac:dyDescent="0.25">
      <c r="A63" s="310"/>
      <c r="B63" s="354"/>
      <c r="C63" s="345"/>
      <c r="D63" s="346"/>
      <c r="E63" s="344"/>
      <c r="F63" s="329"/>
      <c r="G63" s="343"/>
      <c r="H63" s="356"/>
      <c r="I63" s="328"/>
    </row>
    <row r="64" spans="1:39" ht="15" customHeight="1" thickBot="1" x14ac:dyDescent="0.3">
      <c r="A64" s="41"/>
      <c r="B64" s="355"/>
      <c r="C64" s="345"/>
      <c r="D64" s="346"/>
      <c r="E64" s="344"/>
      <c r="F64" s="329"/>
      <c r="G64" s="343"/>
      <c r="H64" s="356"/>
      <c r="I64" s="328"/>
    </row>
    <row r="65" spans="4:7" x14ac:dyDescent="0.25">
      <c r="G65" s="37"/>
    </row>
    <row r="67" spans="4:7" ht="19.5" x14ac:dyDescent="0.25">
      <c r="D67" s="7"/>
    </row>
  </sheetData>
  <mergeCells count="49">
    <mergeCell ref="B25:B47"/>
    <mergeCell ref="B49:B58"/>
    <mergeCell ref="B59:B64"/>
    <mergeCell ref="G62:G64"/>
    <mergeCell ref="H62:H64"/>
    <mergeCell ref="I62:I64"/>
    <mergeCell ref="I5:I6"/>
    <mergeCell ref="C62:C64"/>
    <mergeCell ref="F62:F64"/>
    <mergeCell ref="E62:E64"/>
    <mergeCell ref="D62:D64"/>
    <mergeCell ref="D60:D61"/>
    <mergeCell ref="C60:C61"/>
    <mergeCell ref="H53:H54"/>
    <mergeCell ref="G53:G54"/>
    <mergeCell ref="F53:F54"/>
    <mergeCell ref="C53:C54"/>
    <mergeCell ref="I1:I4"/>
    <mergeCell ref="I53:I54"/>
    <mergeCell ref="I60:I61"/>
    <mergeCell ref="F60:F61"/>
    <mergeCell ref="B5:B6"/>
    <mergeCell ref="A2:H2"/>
    <mergeCell ref="A1:H1"/>
    <mergeCell ref="H5:H6"/>
    <mergeCell ref="G5:G6"/>
    <mergeCell ref="F5:F6"/>
    <mergeCell ref="A4:H4"/>
    <mergeCell ref="A3:H3"/>
    <mergeCell ref="A59:A63"/>
    <mergeCell ref="H60:H61"/>
    <mergeCell ref="G60:G61"/>
    <mergeCell ref="E60:E61"/>
    <mergeCell ref="A5:A6"/>
    <mergeCell ref="C5:C6"/>
    <mergeCell ref="D5:D6"/>
    <mergeCell ref="E5:E6"/>
    <mergeCell ref="E53:E54"/>
    <mergeCell ref="A25:A47"/>
    <mergeCell ref="A49:A58"/>
    <mergeCell ref="A7:A8"/>
    <mergeCell ref="A9:A15"/>
    <mergeCell ref="A23:A24"/>
    <mergeCell ref="A16:A22"/>
    <mergeCell ref="D53:D54"/>
    <mergeCell ref="B7:B8"/>
    <mergeCell ref="B9:B15"/>
    <mergeCell ref="B16:B22"/>
    <mergeCell ref="B23:B24"/>
  </mergeCells>
  <pageMargins left="0.7" right="0.7" top="0.75" bottom="0.75" header="0.73124999999999996" footer="0.3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4"/>
  <sheetViews>
    <sheetView rightToLeft="1" zoomScale="60" zoomScaleNormal="60" workbookViewId="0">
      <pane xSplit="2" ySplit="3" topLeftCell="C53" activePane="bottomRight" state="frozen"/>
      <selection pane="topRight" activeCell="C1" sqref="C1"/>
      <selection pane="bottomLeft" activeCell="A4" sqref="A4"/>
      <selection pane="bottomRight" activeCell="E54" sqref="E54"/>
    </sheetView>
  </sheetViews>
  <sheetFormatPr defaultRowHeight="15" x14ac:dyDescent="0.25"/>
  <cols>
    <col min="1" max="1" width="11.140625" customWidth="1"/>
    <col min="2" max="2" width="7.85546875" customWidth="1"/>
    <col min="3" max="3" width="6.5703125" style="3" customWidth="1"/>
    <col min="4" max="4" width="51.5703125" style="2" customWidth="1"/>
    <col min="5" max="5" width="53.85546875" style="2" customWidth="1"/>
    <col min="6" max="6" width="52.28515625" customWidth="1"/>
    <col min="7" max="7" width="10.7109375" customWidth="1"/>
    <col min="8" max="8" width="8.28515625" style="152" customWidth="1"/>
    <col min="9" max="9" width="9.140625" customWidth="1"/>
  </cols>
  <sheetData>
    <row r="1" spans="1:12" s="9" customFormat="1" ht="81.75" customHeight="1" thickBot="1" x14ac:dyDescent="0.5">
      <c r="A1" s="373" t="s">
        <v>292</v>
      </c>
      <c r="B1" s="374"/>
      <c r="C1" s="374"/>
      <c r="D1" s="374"/>
      <c r="E1" s="374"/>
      <c r="F1" s="374"/>
      <c r="G1" s="374"/>
      <c r="H1" s="374"/>
      <c r="I1" s="375"/>
    </row>
    <row r="2" spans="1:12" s="88" customFormat="1" ht="66" customHeight="1" x14ac:dyDescent="0.25">
      <c r="A2" s="368" t="s">
        <v>72</v>
      </c>
      <c r="B2" s="369" t="s">
        <v>291</v>
      </c>
      <c r="C2" s="371" t="s">
        <v>12</v>
      </c>
      <c r="D2" s="371" t="s">
        <v>1</v>
      </c>
      <c r="E2" s="371" t="s">
        <v>73</v>
      </c>
      <c r="F2" s="251" t="s">
        <v>74</v>
      </c>
      <c r="G2" s="376" t="s">
        <v>288</v>
      </c>
      <c r="H2" s="378" t="s">
        <v>287</v>
      </c>
      <c r="I2" s="380" t="s">
        <v>285</v>
      </c>
    </row>
    <row r="3" spans="1:12" ht="24.75" customHeight="1" thickBot="1" x14ac:dyDescent="0.3">
      <c r="A3" s="368"/>
      <c r="B3" s="370"/>
      <c r="C3" s="372"/>
      <c r="D3" s="372"/>
      <c r="E3" s="372"/>
      <c r="F3" s="252"/>
      <c r="G3" s="377"/>
      <c r="H3" s="379"/>
      <c r="I3" s="381"/>
      <c r="J3" s="5"/>
      <c r="K3" s="5"/>
      <c r="L3" s="5"/>
    </row>
    <row r="4" spans="1:12" s="5" customFormat="1" ht="71.25" customHeight="1" thickBot="1" x14ac:dyDescent="0.3">
      <c r="A4" s="367" t="s">
        <v>6</v>
      </c>
      <c r="B4" s="260" t="s">
        <v>262</v>
      </c>
      <c r="C4" s="243">
        <v>1</v>
      </c>
      <c r="D4" s="236" t="s">
        <v>44</v>
      </c>
      <c r="E4" s="236" t="s">
        <v>286</v>
      </c>
      <c r="F4" s="237" t="s">
        <v>284</v>
      </c>
      <c r="G4" s="274"/>
      <c r="H4" s="244">
        <v>1</v>
      </c>
      <c r="I4" s="238"/>
    </row>
    <row r="5" spans="1:12" s="5" customFormat="1" ht="84" customHeight="1" thickBot="1" x14ac:dyDescent="0.3">
      <c r="A5" s="367"/>
      <c r="B5" s="261" t="s">
        <v>262</v>
      </c>
      <c r="C5" s="240">
        <v>2</v>
      </c>
      <c r="D5" s="239" t="s">
        <v>289</v>
      </c>
      <c r="E5" s="239" t="s">
        <v>290</v>
      </c>
      <c r="F5" s="241" t="s">
        <v>80</v>
      </c>
      <c r="G5" s="273"/>
      <c r="H5" s="245">
        <v>1</v>
      </c>
      <c r="I5" s="242"/>
    </row>
    <row r="6" spans="1:12" ht="106.5" customHeight="1" thickBot="1" x14ac:dyDescent="0.3">
      <c r="A6" s="360" t="s">
        <v>229</v>
      </c>
      <c r="B6" s="262" t="s">
        <v>262</v>
      </c>
      <c r="C6" s="224">
        <v>3</v>
      </c>
      <c r="D6" s="223" t="s">
        <v>45</v>
      </c>
      <c r="E6" s="223" t="s">
        <v>364</v>
      </c>
      <c r="F6" s="225" t="s">
        <v>204</v>
      </c>
      <c r="G6" s="225"/>
      <c r="H6" s="226">
        <v>1</v>
      </c>
      <c r="I6" s="227"/>
      <c r="J6" s="5"/>
      <c r="K6" s="5"/>
      <c r="L6" s="5"/>
    </row>
    <row r="7" spans="1:12" ht="84" customHeight="1" thickBot="1" x14ac:dyDescent="0.3">
      <c r="A7" s="360"/>
      <c r="B7" s="262" t="s">
        <v>262</v>
      </c>
      <c r="C7" s="224">
        <v>4</v>
      </c>
      <c r="D7" s="223" t="s">
        <v>52</v>
      </c>
      <c r="E7" s="223" t="s">
        <v>293</v>
      </c>
      <c r="F7" s="225" t="s">
        <v>184</v>
      </c>
      <c r="G7" s="225"/>
      <c r="H7" s="226">
        <v>1</v>
      </c>
      <c r="I7" s="227"/>
    </row>
    <row r="8" spans="1:12" ht="100.5" customHeight="1" thickBot="1" x14ac:dyDescent="0.3">
      <c r="A8" s="360"/>
      <c r="B8" s="262" t="s">
        <v>262</v>
      </c>
      <c r="C8" s="224">
        <v>5</v>
      </c>
      <c r="D8" s="223" t="s">
        <v>47</v>
      </c>
      <c r="E8" s="223" t="s">
        <v>294</v>
      </c>
      <c r="F8" s="225" t="s">
        <v>81</v>
      </c>
      <c r="G8" s="225"/>
      <c r="H8" s="226">
        <v>1</v>
      </c>
      <c r="I8" s="227"/>
    </row>
    <row r="9" spans="1:12" ht="87.75" customHeight="1" thickBot="1" x14ac:dyDescent="0.3">
      <c r="A9" s="360"/>
      <c r="B9" s="262" t="s">
        <v>262</v>
      </c>
      <c r="C9" s="224">
        <v>6</v>
      </c>
      <c r="D9" s="228" t="s">
        <v>51</v>
      </c>
      <c r="E9" s="228" t="s">
        <v>295</v>
      </c>
      <c r="F9" s="225" t="s">
        <v>149</v>
      </c>
      <c r="G9" s="225"/>
      <c r="H9" s="226">
        <v>1</v>
      </c>
      <c r="I9" s="227"/>
    </row>
    <row r="10" spans="1:12" ht="94.5" customHeight="1" thickBot="1" x14ac:dyDescent="0.3">
      <c r="A10" s="360"/>
      <c r="B10" s="262" t="s">
        <v>262</v>
      </c>
      <c r="C10" s="224">
        <v>7</v>
      </c>
      <c r="D10" s="229" t="s">
        <v>296</v>
      </c>
      <c r="E10" s="223" t="s">
        <v>297</v>
      </c>
      <c r="F10" s="225" t="s">
        <v>83</v>
      </c>
      <c r="G10" s="225"/>
      <c r="H10" s="226">
        <v>1</v>
      </c>
      <c r="I10" s="227"/>
    </row>
    <row r="11" spans="1:12" ht="84" customHeight="1" thickBot="1" x14ac:dyDescent="0.3">
      <c r="A11" s="360"/>
      <c r="B11" s="262" t="s">
        <v>262</v>
      </c>
      <c r="C11" s="224">
        <v>8</v>
      </c>
      <c r="D11" s="223" t="s">
        <v>298</v>
      </c>
      <c r="E11" s="223" t="s">
        <v>299</v>
      </c>
      <c r="F11" s="225" t="s">
        <v>185</v>
      </c>
      <c r="G11" s="225"/>
      <c r="H11" s="226">
        <v>1</v>
      </c>
      <c r="I11" s="227"/>
    </row>
    <row r="12" spans="1:12" ht="84.75" customHeight="1" thickBot="1" x14ac:dyDescent="0.3">
      <c r="A12" s="360"/>
      <c r="B12" s="262" t="s">
        <v>262</v>
      </c>
      <c r="C12" s="230">
        <v>9</v>
      </c>
      <c r="D12" s="231" t="s">
        <v>263</v>
      </c>
      <c r="E12" s="232" t="s">
        <v>300</v>
      </c>
      <c r="F12" s="233" t="s">
        <v>84</v>
      </c>
      <c r="G12" s="233"/>
      <c r="H12" s="234">
        <v>1</v>
      </c>
      <c r="I12" s="235"/>
    </row>
    <row r="13" spans="1:12" ht="48.75" customHeight="1" thickBot="1" x14ac:dyDescent="0.3">
      <c r="A13" s="361" t="s">
        <v>29</v>
      </c>
      <c r="B13" s="256" t="s">
        <v>264</v>
      </c>
      <c r="C13" s="207">
        <v>10</v>
      </c>
      <c r="D13" s="208" t="s">
        <v>444</v>
      </c>
      <c r="E13" s="208" t="s">
        <v>301</v>
      </c>
      <c r="F13" s="209" t="s">
        <v>358</v>
      </c>
      <c r="G13" s="208"/>
      <c r="H13" s="210">
        <v>1</v>
      </c>
      <c r="I13" s="211"/>
    </row>
    <row r="14" spans="1:12" ht="49.5" customHeight="1" thickBot="1" x14ac:dyDescent="0.3">
      <c r="A14" s="362"/>
      <c r="B14" s="275" t="s">
        <v>264</v>
      </c>
      <c r="C14" s="212">
        <v>11</v>
      </c>
      <c r="D14" s="213" t="s">
        <v>442</v>
      </c>
      <c r="E14" s="208" t="s">
        <v>301</v>
      </c>
      <c r="F14" s="214" t="s">
        <v>357</v>
      </c>
      <c r="G14" s="213"/>
      <c r="H14" s="215">
        <v>1</v>
      </c>
      <c r="I14" s="216"/>
    </row>
    <row r="15" spans="1:12" ht="96.75" customHeight="1" thickBot="1" x14ac:dyDescent="0.3">
      <c r="A15" s="362"/>
      <c r="B15" s="275" t="s">
        <v>264</v>
      </c>
      <c r="C15" s="212">
        <v>12</v>
      </c>
      <c r="D15" s="213" t="s">
        <v>443</v>
      </c>
      <c r="E15" s="217" t="s">
        <v>302</v>
      </c>
      <c r="F15" s="214" t="s">
        <v>305</v>
      </c>
      <c r="G15" s="213"/>
      <c r="H15" s="215">
        <v>1</v>
      </c>
      <c r="I15" s="216"/>
    </row>
    <row r="16" spans="1:12" ht="48.75" customHeight="1" thickBot="1" x14ac:dyDescent="0.3">
      <c r="A16" s="362"/>
      <c r="B16" s="275" t="s">
        <v>264</v>
      </c>
      <c r="C16" s="212">
        <v>13</v>
      </c>
      <c r="D16" s="213" t="s">
        <v>445</v>
      </c>
      <c r="E16" s="213" t="s">
        <v>303</v>
      </c>
      <c r="F16" s="214" t="s">
        <v>304</v>
      </c>
      <c r="G16" s="213"/>
      <c r="H16" s="215">
        <v>1</v>
      </c>
      <c r="I16" s="216"/>
    </row>
    <row r="17" spans="1:9" ht="60" customHeight="1" thickBot="1" x14ac:dyDescent="0.3">
      <c r="A17" s="362"/>
      <c r="B17" s="275" t="s">
        <v>264</v>
      </c>
      <c r="C17" s="212">
        <v>14</v>
      </c>
      <c r="D17" s="213" t="s">
        <v>446</v>
      </c>
      <c r="E17" s="213" t="s">
        <v>306</v>
      </c>
      <c r="F17" s="214" t="s">
        <v>359</v>
      </c>
      <c r="G17" s="213"/>
      <c r="H17" s="215">
        <v>1</v>
      </c>
      <c r="I17" s="216"/>
    </row>
    <row r="18" spans="1:9" ht="50.1" customHeight="1" thickBot="1" x14ac:dyDescent="0.3">
      <c r="A18" s="362"/>
      <c r="B18" s="275" t="s">
        <v>264</v>
      </c>
      <c r="C18" s="212">
        <v>15</v>
      </c>
      <c r="D18" s="213" t="s">
        <v>447</v>
      </c>
      <c r="E18" s="213" t="s">
        <v>307</v>
      </c>
      <c r="F18" s="218" t="s">
        <v>360</v>
      </c>
      <c r="G18" s="213"/>
      <c r="H18" s="215">
        <v>1</v>
      </c>
      <c r="I18" s="216"/>
    </row>
    <row r="19" spans="1:9" ht="50.1" customHeight="1" thickBot="1" x14ac:dyDescent="0.3">
      <c r="A19" s="361"/>
      <c r="B19" s="258" t="s">
        <v>264</v>
      </c>
      <c r="C19" s="219">
        <v>16</v>
      </c>
      <c r="D19" s="220" t="s">
        <v>448</v>
      </c>
      <c r="E19" s="220" t="s">
        <v>308</v>
      </c>
      <c r="F19" s="218" t="s">
        <v>361</v>
      </c>
      <c r="G19" s="220"/>
      <c r="H19" s="221">
        <v>1</v>
      </c>
      <c r="I19" s="222"/>
    </row>
    <row r="20" spans="1:9" ht="94.5" customHeight="1" thickBot="1" x14ac:dyDescent="0.3">
      <c r="A20" s="363" t="s">
        <v>3</v>
      </c>
      <c r="B20" s="263" t="s">
        <v>262</v>
      </c>
      <c r="C20" s="196">
        <v>17</v>
      </c>
      <c r="D20" s="195" t="s">
        <v>265</v>
      </c>
      <c r="E20" s="197" t="s">
        <v>309</v>
      </c>
      <c r="F20" s="198" t="s">
        <v>42</v>
      </c>
      <c r="G20" s="198"/>
      <c r="H20" s="199">
        <v>1</v>
      </c>
      <c r="I20" s="200"/>
    </row>
    <row r="21" spans="1:9" ht="78.75" customHeight="1" thickBot="1" x14ac:dyDescent="0.3">
      <c r="A21" s="363"/>
      <c r="B21" s="263" t="s">
        <v>264</v>
      </c>
      <c r="C21" s="201">
        <v>18</v>
      </c>
      <c r="D21" s="47" t="s">
        <v>266</v>
      </c>
      <c r="E21" s="202" t="s">
        <v>310</v>
      </c>
      <c r="F21" s="203" t="s">
        <v>46</v>
      </c>
      <c r="G21" s="203"/>
      <c r="H21" s="204">
        <v>1</v>
      </c>
      <c r="I21" s="205"/>
    </row>
    <row r="22" spans="1:9" ht="71.25" customHeight="1" thickBot="1" x14ac:dyDescent="0.3">
      <c r="A22" s="364" t="s">
        <v>14</v>
      </c>
      <c r="B22" s="259" t="s">
        <v>262</v>
      </c>
      <c r="C22" s="182">
        <v>19</v>
      </c>
      <c r="D22" s="183" t="s">
        <v>10</v>
      </c>
      <c r="E22" s="184" t="s">
        <v>311</v>
      </c>
      <c r="F22" s="185" t="s">
        <v>91</v>
      </c>
      <c r="G22" s="181"/>
      <c r="H22" s="186">
        <v>3</v>
      </c>
      <c r="I22" s="187"/>
    </row>
    <row r="23" spans="1:9" ht="123" customHeight="1" thickBot="1" x14ac:dyDescent="0.3">
      <c r="A23" s="364"/>
      <c r="B23" s="188" t="s">
        <v>264</v>
      </c>
      <c r="C23" s="182">
        <v>20</v>
      </c>
      <c r="D23" s="183" t="s">
        <v>312</v>
      </c>
      <c r="E23" s="183" t="s">
        <v>313</v>
      </c>
      <c r="F23" s="189" t="s">
        <v>92</v>
      </c>
      <c r="G23" s="181"/>
      <c r="H23" s="186">
        <v>3</v>
      </c>
      <c r="I23" s="187"/>
    </row>
    <row r="24" spans="1:9" ht="102" customHeight="1" thickBot="1" x14ac:dyDescent="0.3">
      <c r="A24" s="364"/>
      <c r="B24" s="259" t="s">
        <v>262</v>
      </c>
      <c r="C24" s="182">
        <v>21</v>
      </c>
      <c r="D24" s="183" t="s">
        <v>267</v>
      </c>
      <c r="E24" s="184" t="s">
        <v>314</v>
      </c>
      <c r="F24" s="189" t="s">
        <v>271</v>
      </c>
      <c r="G24" s="181"/>
      <c r="H24" s="186">
        <v>3</v>
      </c>
      <c r="I24" s="187"/>
    </row>
    <row r="25" spans="1:9" s="8" customFormat="1" ht="66" customHeight="1" thickBot="1" x14ac:dyDescent="0.3">
      <c r="A25" s="364"/>
      <c r="B25" s="259" t="s">
        <v>262</v>
      </c>
      <c r="C25" s="182">
        <v>22</v>
      </c>
      <c r="D25" s="183" t="s">
        <v>268</v>
      </c>
      <c r="E25" s="184" t="s">
        <v>269</v>
      </c>
      <c r="F25" s="189" t="s">
        <v>270</v>
      </c>
      <c r="G25" s="181"/>
      <c r="H25" s="186">
        <v>3</v>
      </c>
      <c r="I25" s="187"/>
    </row>
    <row r="26" spans="1:9" ht="50.25" customHeight="1" thickBot="1" x14ac:dyDescent="0.3">
      <c r="A26" s="364"/>
      <c r="B26" s="259" t="s">
        <v>262</v>
      </c>
      <c r="C26" s="182">
        <v>23</v>
      </c>
      <c r="D26" s="183" t="s">
        <v>272</v>
      </c>
      <c r="E26" s="184" t="s">
        <v>315</v>
      </c>
      <c r="F26" s="190" t="s">
        <v>273</v>
      </c>
      <c r="G26" s="181"/>
      <c r="H26" s="186">
        <v>3</v>
      </c>
      <c r="I26" s="187"/>
    </row>
    <row r="27" spans="1:9" ht="57" customHeight="1" thickBot="1" x14ac:dyDescent="0.3">
      <c r="A27" s="364"/>
      <c r="B27" s="259" t="s">
        <v>262</v>
      </c>
      <c r="C27" s="182">
        <v>24</v>
      </c>
      <c r="D27" s="183" t="s">
        <v>274</v>
      </c>
      <c r="E27" s="184" t="s">
        <v>316</v>
      </c>
      <c r="F27" s="189" t="s">
        <v>95</v>
      </c>
      <c r="G27" s="181"/>
      <c r="H27" s="186">
        <v>3</v>
      </c>
      <c r="I27" s="187"/>
    </row>
    <row r="28" spans="1:9" ht="54.75" customHeight="1" thickBot="1" x14ac:dyDescent="0.3">
      <c r="A28" s="364"/>
      <c r="B28" s="259" t="s">
        <v>262</v>
      </c>
      <c r="C28" s="182">
        <v>25</v>
      </c>
      <c r="D28" s="183" t="s">
        <v>275</v>
      </c>
      <c r="E28" s="184" t="s">
        <v>318</v>
      </c>
      <c r="F28" s="189" t="s">
        <v>97</v>
      </c>
      <c r="G28" s="181"/>
      <c r="H28" s="186">
        <v>3</v>
      </c>
      <c r="I28" s="187"/>
    </row>
    <row r="29" spans="1:9" ht="77.25" customHeight="1" thickBot="1" x14ac:dyDescent="0.3">
      <c r="A29" s="364"/>
      <c r="B29" s="259" t="s">
        <v>262</v>
      </c>
      <c r="C29" s="182">
        <v>26</v>
      </c>
      <c r="D29" s="183" t="s">
        <v>54</v>
      </c>
      <c r="E29" s="184" t="s">
        <v>317</v>
      </c>
      <c r="F29" s="189" t="s">
        <v>131</v>
      </c>
      <c r="G29" s="181"/>
      <c r="H29" s="186">
        <v>3</v>
      </c>
      <c r="I29" s="187"/>
    </row>
    <row r="30" spans="1:9" ht="65.25" customHeight="1" thickBot="1" x14ac:dyDescent="0.3">
      <c r="A30" s="364"/>
      <c r="B30" s="259" t="s">
        <v>262</v>
      </c>
      <c r="C30" s="182">
        <v>27</v>
      </c>
      <c r="D30" s="183" t="s">
        <v>319</v>
      </c>
      <c r="E30" s="184" t="s">
        <v>320</v>
      </c>
      <c r="F30" s="189" t="s">
        <v>99</v>
      </c>
      <c r="G30" s="181"/>
      <c r="H30" s="186">
        <v>3</v>
      </c>
      <c r="I30" s="187"/>
    </row>
    <row r="31" spans="1:9" ht="129" customHeight="1" thickBot="1" x14ac:dyDescent="0.3">
      <c r="A31" s="364"/>
      <c r="B31" s="259" t="s">
        <v>262</v>
      </c>
      <c r="C31" s="182">
        <v>28</v>
      </c>
      <c r="D31" s="183" t="s">
        <v>276</v>
      </c>
      <c r="E31" s="183" t="s">
        <v>321</v>
      </c>
      <c r="F31" s="189" t="s">
        <v>100</v>
      </c>
      <c r="G31" s="181"/>
      <c r="H31" s="186">
        <v>3</v>
      </c>
      <c r="I31" s="187"/>
    </row>
    <row r="32" spans="1:9" ht="90.75" customHeight="1" thickBot="1" x14ac:dyDescent="0.3">
      <c r="A32" s="364"/>
      <c r="B32" s="259" t="s">
        <v>262</v>
      </c>
      <c r="C32" s="182">
        <v>29</v>
      </c>
      <c r="D32" s="183" t="s">
        <v>58</v>
      </c>
      <c r="E32" s="184" t="s">
        <v>322</v>
      </c>
      <c r="F32" s="189" t="s">
        <v>101</v>
      </c>
      <c r="G32" s="181"/>
      <c r="H32" s="186">
        <v>3</v>
      </c>
      <c r="I32" s="187"/>
    </row>
    <row r="33" spans="1:12" ht="86.25" customHeight="1" thickBot="1" x14ac:dyDescent="0.3">
      <c r="A33" s="364"/>
      <c r="B33" s="259" t="s">
        <v>262</v>
      </c>
      <c r="C33" s="182">
        <v>30</v>
      </c>
      <c r="D33" s="183" t="s">
        <v>277</v>
      </c>
      <c r="E33" s="184" t="s">
        <v>323</v>
      </c>
      <c r="F33" s="189" t="s">
        <v>104</v>
      </c>
      <c r="G33" s="181"/>
      <c r="H33" s="186">
        <v>3</v>
      </c>
      <c r="I33" s="187"/>
    </row>
    <row r="34" spans="1:12" ht="99.75" customHeight="1" thickBot="1" x14ac:dyDescent="0.3">
      <c r="A34" s="364"/>
      <c r="B34" s="259" t="s">
        <v>262</v>
      </c>
      <c r="C34" s="182">
        <v>31</v>
      </c>
      <c r="D34" s="183" t="s">
        <v>279</v>
      </c>
      <c r="E34" s="184" t="s">
        <v>324</v>
      </c>
      <c r="F34" s="189" t="s">
        <v>278</v>
      </c>
      <c r="G34" s="181"/>
      <c r="H34" s="186">
        <v>3</v>
      </c>
      <c r="I34" s="187"/>
    </row>
    <row r="35" spans="1:12" ht="83.25" customHeight="1" thickBot="1" x14ac:dyDescent="0.3">
      <c r="A35" s="364"/>
      <c r="B35" s="259" t="s">
        <v>262</v>
      </c>
      <c r="C35" s="182">
        <v>32</v>
      </c>
      <c r="D35" s="183" t="s">
        <v>35</v>
      </c>
      <c r="E35" s="184" t="s">
        <v>325</v>
      </c>
      <c r="F35" s="189" t="s">
        <v>108</v>
      </c>
      <c r="G35" s="181"/>
      <c r="H35" s="186">
        <v>3</v>
      </c>
      <c r="I35" s="187"/>
    </row>
    <row r="36" spans="1:12" ht="71.25" customHeight="1" thickBot="1" x14ac:dyDescent="0.3">
      <c r="A36" s="364"/>
      <c r="B36" s="259" t="s">
        <v>262</v>
      </c>
      <c r="C36" s="182">
        <v>33</v>
      </c>
      <c r="D36" s="183" t="s">
        <v>63</v>
      </c>
      <c r="E36" s="184" t="s">
        <v>326</v>
      </c>
      <c r="F36" s="189" t="s">
        <v>109</v>
      </c>
      <c r="G36" s="181"/>
      <c r="H36" s="186">
        <v>3</v>
      </c>
      <c r="I36" s="187"/>
    </row>
    <row r="37" spans="1:12" ht="67.5" customHeight="1" thickBot="1" x14ac:dyDescent="0.3">
      <c r="A37" s="364"/>
      <c r="B37" s="259" t="s">
        <v>264</v>
      </c>
      <c r="C37" s="182">
        <v>34</v>
      </c>
      <c r="D37" s="183" t="s">
        <v>78</v>
      </c>
      <c r="E37" s="184" t="s">
        <v>327</v>
      </c>
      <c r="F37" s="189" t="s">
        <v>110</v>
      </c>
      <c r="G37" s="181"/>
      <c r="H37" s="186">
        <v>3</v>
      </c>
      <c r="I37" s="187"/>
    </row>
    <row r="38" spans="1:12" ht="60" customHeight="1" thickBot="1" x14ac:dyDescent="0.3">
      <c r="A38" s="364"/>
      <c r="B38" s="259" t="s">
        <v>262</v>
      </c>
      <c r="C38" s="182">
        <v>35</v>
      </c>
      <c r="D38" s="183" t="s">
        <v>328</v>
      </c>
      <c r="E38" s="184" t="s">
        <v>329</v>
      </c>
      <c r="F38" s="189" t="s">
        <v>363</v>
      </c>
      <c r="G38" s="181"/>
      <c r="H38" s="186">
        <v>3</v>
      </c>
      <c r="I38" s="187"/>
    </row>
    <row r="39" spans="1:12" ht="87" customHeight="1" thickBot="1" x14ac:dyDescent="0.3">
      <c r="A39" s="364"/>
      <c r="B39" s="259" t="s">
        <v>262</v>
      </c>
      <c r="C39" s="182">
        <v>36</v>
      </c>
      <c r="D39" s="183" t="s">
        <v>34</v>
      </c>
      <c r="E39" s="184" t="s">
        <v>330</v>
      </c>
      <c r="F39" s="189" t="s">
        <v>362</v>
      </c>
      <c r="G39" s="181"/>
      <c r="H39" s="186">
        <v>3</v>
      </c>
      <c r="I39" s="187"/>
    </row>
    <row r="40" spans="1:12" ht="82.5" customHeight="1" thickBot="1" x14ac:dyDescent="0.3">
      <c r="A40" s="364"/>
      <c r="B40" s="259" t="s">
        <v>262</v>
      </c>
      <c r="C40" s="182">
        <v>37</v>
      </c>
      <c r="D40" s="183" t="s">
        <v>280</v>
      </c>
      <c r="E40" s="184" t="s">
        <v>332</v>
      </c>
      <c r="F40" s="191" t="s">
        <v>331</v>
      </c>
      <c r="G40" s="181"/>
      <c r="H40" s="186">
        <v>3</v>
      </c>
      <c r="I40" s="187"/>
    </row>
    <row r="41" spans="1:12" ht="90.75" customHeight="1" thickBot="1" x14ac:dyDescent="0.3">
      <c r="A41" s="364"/>
      <c r="B41" s="259" t="s">
        <v>262</v>
      </c>
      <c r="C41" s="182">
        <v>38</v>
      </c>
      <c r="D41" s="183" t="s">
        <v>334</v>
      </c>
      <c r="E41" s="184" t="s">
        <v>335</v>
      </c>
      <c r="F41" s="189" t="s">
        <v>116</v>
      </c>
      <c r="G41" s="181"/>
      <c r="H41" s="186">
        <v>3</v>
      </c>
      <c r="I41" s="187"/>
    </row>
    <row r="42" spans="1:12" ht="99" customHeight="1" thickBot="1" x14ac:dyDescent="0.3">
      <c r="A42" s="364"/>
      <c r="B42" s="259" t="s">
        <v>262</v>
      </c>
      <c r="C42" s="182">
        <v>39</v>
      </c>
      <c r="D42" s="183" t="s">
        <v>333</v>
      </c>
      <c r="E42" s="183" t="s">
        <v>336</v>
      </c>
      <c r="F42" s="189" t="s">
        <v>117</v>
      </c>
      <c r="G42" s="181"/>
      <c r="H42" s="186">
        <v>3</v>
      </c>
      <c r="I42" s="187"/>
    </row>
    <row r="43" spans="1:12" ht="69" customHeight="1" thickBot="1" x14ac:dyDescent="0.3">
      <c r="A43" s="364"/>
      <c r="B43" s="264" t="s">
        <v>337</v>
      </c>
      <c r="C43" s="182">
        <v>40</v>
      </c>
      <c r="D43" s="183" t="s">
        <v>61</v>
      </c>
      <c r="E43" s="183" t="s">
        <v>338</v>
      </c>
      <c r="F43" s="189" t="s">
        <v>433</v>
      </c>
      <c r="G43" s="192"/>
      <c r="H43" s="193"/>
      <c r="I43" s="194"/>
    </row>
    <row r="44" spans="1:12" ht="82.5" customHeight="1" thickBot="1" x14ac:dyDescent="0.3">
      <c r="A44" s="364"/>
      <c r="B44" s="259" t="s">
        <v>264</v>
      </c>
      <c r="C44" s="182">
        <v>41</v>
      </c>
      <c r="D44" s="184" t="s">
        <v>65</v>
      </c>
      <c r="E44" s="184" t="s">
        <v>451</v>
      </c>
      <c r="F44" s="189" t="s">
        <v>193</v>
      </c>
      <c r="G44" s="181"/>
      <c r="H44" s="186">
        <v>3</v>
      </c>
      <c r="I44" s="187"/>
    </row>
    <row r="45" spans="1:12" s="4" customFormat="1" ht="139.5" customHeight="1" thickBot="1" x14ac:dyDescent="0.3">
      <c r="A45" s="172" t="s">
        <v>16</v>
      </c>
      <c r="B45" s="173" t="s">
        <v>262</v>
      </c>
      <c r="C45" s="174">
        <v>42</v>
      </c>
      <c r="D45" s="175" t="s">
        <v>282</v>
      </c>
      <c r="E45" s="176" t="s">
        <v>339</v>
      </c>
      <c r="F45" s="177" t="s">
        <v>68</v>
      </c>
      <c r="G45" s="179"/>
      <c r="H45" s="179">
        <v>1</v>
      </c>
      <c r="I45" s="178"/>
      <c r="J45" s="5"/>
      <c r="K45" s="5"/>
      <c r="L45" s="5"/>
    </row>
    <row r="46" spans="1:12" s="5" customFormat="1" ht="56.25" customHeight="1" x14ac:dyDescent="0.25">
      <c r="A46" s="365" t="s">
        <v>37</v>
      </c>
      <c r="B46" s="249" t="s">
        <v>262</v>
      </c>
      <c r="C46" s="180">
        <v>43</v>
      </c>
      <c r="D46" s="249" t="s">
        <v>11</v>
      </c>
      <c r="E46" s="20" t="s">
        <v>340</v>
      </c>
      <c r="F46" s="249" t="s">
        <v>341</v>
      </c>
      <c r="G46" s="249"/>
      <c r="H46" s="249">
        <v>1</v>
      </c>
      <c r="I46" s="249"/>
    </row>
    <row r="47" spans="1:12" s="5" customFormat="1" ht="79.5" customHeight="1" x14ac:dyDescent="0.25">
      <c r="A47" s="365"/>
      <c r="B47" s="150" t="s">
        <v>262</v>
      </c>
      <c r="C47" s="180">
        <v>44</v>
      </c>
      <c r="D47" s="150" t="s">
        <v>343</v>
      </c>
      <c r="E47" s="20" t="s">
        <v>449</v>
      </c>
      <c r="F47" s="150" t="s">
        <v>342</v>
      </c>
      <c r="G47" s="150"/>
      <c r="H47" s="150">
        <v>1</v>
      </c>
      <c r="I47" s="150"/>
    </row>
    <row r="48" spans="1:12" s="5" customFormat="1" ht="72.75" customHeight="1" x14ac:dyDescent="0.25">
      <c r="A48" s="365"/>
      <c r="B48" s="150" t="s">
        <v>262</v>
      </c>
      <c r="C48" s="180">
        <v>45</v>
      </c>
      <c r="D48" s="20" t="s">
        <v>24</v>
      </c>
      <c r="E48" s="20" t="s">
        <v>450</v>
      </c>
      <c r="F48" s="150" t="s">
        <v>121</v>
      </c>
      <c r="G48" s="249"/>
      <c r="H48" s="150">
        <v>1</v>
      </c>
      <c r="I48" s="149"/>
    </row>
    <row r="49" spans="1:12" s="5" customFormat="1" ht="72.75" customHeight="1" x14ac:dyDescent="0.25">
      <c r="A49" s="365"/>
      <c r="B49" s="150" t="s">
        <v>281</v>
      </c>
      <c r="C49" s="180">
        <v>46</v>
      </c>
      <c r="D49" s="58" t="s">
        <v>26</v>
      </c>
      <c r="E49" s="20" t="s">
        <v>345</v>
      </c>
      <c r="F49" s="150" t="s">
        <v>346</v>
      </c>
      <c r="G49" s="164"/>
      <c r="H49" s="156"/>
      <c r="I49" s="157"/>
    </row>
    <row r="50" spans="1:12" s="5" customFormat="1" ht="118.5" customHeight="1" x14ac:dyDescent="0.25">
      <c r="A50" s="365"/>
      <c r="B50" s="150" t="s">
        <v>262</v>
      </c>
      <c r="C50" s="180">
        <v>47</v>
      </c>
      <c r="D50" s="160" t="s">
        <v>66</v>
      </c>
      <c r="E50" s="161" t="s">
        <v>347</v>
      </c>
      <c r="F50" s="158" t="s">
        <v>348</v>
      </c>
      <c r="G50" s="165"/>
      <c r="H50" s="165">
        <v>1</v>
      </c>
      <c r="I50" s="163"/>
    </row>
    <row r="51" spans="1:12" s="5" customFormat="1" ht="105.75" customHeight="1" x14ac:dyDescent="0.25">
      <c r="A51" s="365"/>
      <c r="B51" s="150" t="s">
        <v>264</v>
      </c>
      <c r="C51" s="180">
        <v>48</v>
      </c>
      <c r="D51" s="61" t="s">
        <v>30</v>
      </c>
      <c r="E51" s="20" t="s">
        <v>349</v>
      </c>
      <c r="F51" s="150" t="s">
        <v>350</v>
      </c>
      <c r="G51" s="165"/>
      <c r="H51" s="165">
        <v>1</v>
      </c>
      <c r="I51" s="91"/>
    </row>
    <row r="52" spans="1:12" s="5" customFormat="1" ht="100.5" customHeight="1" x14ac:dyDescent="0.25">
      <c r="A52" s="365"/>
      <c r="B52" s="150" t="s">
        <v>264</v>
      </c>
      <c r="C52" s="180">
        <v>49</v>
      </c>
      <c r="D52" s="61" t="s">
        <v>36</v>
      </c>
      <c r="E52" s="20" t="s">
        <v>353</v>
      </c>
      <c r="F52" s="150" t="s">
        <v>355</v>
      </c>
      <c r="G52" s="165"/>
      <c r="H52" s="165">
        <v>1</v>
      </c>
      <c r="I52" s="91"/>
    </row>
    <row r="53" spans="1:12" s="5" customFormat="1" ht="90" customHeight="1" x14ac:dyDescent="0.25">
      <c r="A53" s="365"/>
      <c r="B53" s="150" t="s">
        <v>264</v>
      </c>
      <c r="C53" s="180">
        <v>50</v>
      </c>
      <c r="D53" s="61" t="s">
        <v>67</v>
      </c>
      <c r="E53" s="20" t="s">
        <v>353</v>
      </c>
      <c r="F53" s="150" t="s">
        <v>356</v>
      </c>
      <c r="G53" s="165"/>
      <c r="H53" s="165">
        <v>1</v>
      </c>
      <c r="I53" s="91"/>
    </row>
    <row r="54" spans="1:12" s="5" customFormat="1" ht="75" customHeight="1" thickBot="1" x14ac:dyDescent="0.3">
      <c r="A54" s="366"/>
      <c r="B54" s="150" t="s">
        <v>264</v>
      </c>
      <c r="C54" s="180">
        <v>51</v>
      </c>
      <c r="D54" s="61" t="s">
        <v>38</v>
      </c>
      <c r="E54" s="20" t="s">
        <v>353</v>
      </c>
      <c r="F54" s="150" t="s">
        <v>354</v>
      </c>
      <c r="G54" s="165"/>
      <c r="H54" s="165">
        <v>1</v>
      </c>
      <c r="I54" s="91"/>
    </row>
    <row r="55" spans="1:12" ht="57.75" customHeight="1" x14ac:dyDescent="0.25">
      <c r="A55" s="357" t="s">
        <v>19</v>
      </c>
      <c r="B55" s="166" t="s">
        <v>262</v>
      </c>
      <c r="C55" s="50">
        <v>52</v>
      </c>
      <c r="D55" s="34" t="s">
        <v>479</v>
      </c>
      <c r="E55" s="34" t="s">
        <v>352</v>
      </c>
      <c r="F55" s="49" t="s">
        <v>125</v>
      </c>
      <c r="G55" s="170"/>
      <c r="H55" s="168">
        <v>1</v>
      </c>
      <c r="I55" s="168"/>
      <c r="J55" s="5"/>
      <c r="K55" s="5"/>
      <c r="L55" s="5"/>
    </row>
    <row r="56" spans="1:12" ht="57.75" customHeight="1" x14ac:dyDescent="0.25">
      <c r="A56" s="358"/>
      <c r="B56" s="166" t="s">
        <v>262</v>
      </c>
      <c r="C56" s="50">
        <v>53</v>
      </c>
      <c r="D56" s="34" t="s">
        <v>283</v>
      </c>
      <c r="E56" s="34" t="s">
        <v>351</v>
      </c>
      <c r="F56" s="169" t="s">
        <v>126</v>
      </c>
      <c r="G56" s="170"/>
      <c r="H56" s="168">
        <v>1</v>
      </c>
      <c r="I56" s="168"/>
      <c r="J56" s="5"/>
      <c r="K56" s="5"/>
      <c r="L56" s="5"/>
    </row>
    <row r="57" spans="1:12" ht="57.75" customHeight="1" x14ac:dyDescent="0.25">
      <c r="A57" s="358"/>
      <c r="B57" s="166" t="s">
        <v>262</v>
      </c>
      <c r="C57" s="50">
        <v>54</v>
      </c>
      <c r="D57" s="171" t="s">
        <v>28</v>
      </c>
      <c r="E57" s="34" t="s">
        <v>351</v>
      </c>
      <c r="F57" s="169" t="s">
        <v>127</v>
      </c>
      <c r="G57" s="170"/>
      <c r="H57" s="168">
        <v>1</v>
      </c>
      <c r="I57" s="168"/>
      <c r="J57" s="5"/>
      <c r="K57" s="5"/>
      <c r="L57" s="5"/>
    </row>
    <row r="58" spans="1:12" ht="62.25" customHeight="1" thickBot="1" x14ac:dyDescent="0.3">
      <c r="A58" s="359"/>
      <c r="B58" s="166" t="s">
        <v>262</v>
      </c>
      <c r="C58" s="50">
        <v>55</v>
      </c>
      <c r="D58" s="34" t="s">
        <v>474</v>
      </c>
      <c r="E58" s="34" t="s">
        <v>351</v>
      </c>
      <c r="F58" s="169" t="s">
        <v>475</v>
      </c>
      <c r="G58" s="170"/>
      <c r="H58" s="168">
        <v>1</v>
      </c>
      <c r="I58" s="168"/>
    </row>
    <row r="59" spans="1:12" x14ac:dyDescent="0.25">
      <c r="G59" s="37"/>
    </row>
    <row r="60" spans="1:12" ht="15.75" thickBot="1" x14ac:dyDescent="0.3"/>
    <row r="61" spans="1:12" ht="28.5" customHeight="1" thickBot="1" x14ac:dyDescent="0.7">
      <c r="D61" s="268"/>
      <c r="E61" s="269" t="s">
        <v>428</v>
      </c>
      <c r="F61" s="270" t="s">
        <v>429</v>
      </c>
      <c r="G61" s="270" t="s">
        <v>430</v>
      </c>
    </row>
    <row r="62" spans="1:12" ht="28.5" customHeight="1" thickBot="1" x14ac:dyDescent="0.7">
      <c r="D62" s="269" t="s">
        <v>425</v>
      </c>
      <c r="E62" s="267">
        <f>I13+I14+I15+I16+I17+I18+I19+I21+I23+I37+I44+I51+I52+I53+I54</f>
        <v>0</v>
      </c>
      <c r="F62" s="267">
        <v>27</v>
      </c>
      <c r="G62" s="270">
        <f>E62/F62*100</f>
        <v>0</v>
      </c>
    </row>
    <row r="63" spans="1:12" ht="28.5" customHeight="1" thickBot="1" x14ac:dyDescent="0.7">
      <c r="D63" s="269" t="s">
        <v>426</v>
      </c>
      <c r="E63" s="267">
        <f>I4+I5+I6+I7+I8+I9+I10+I11+I12+I20+I22+I24+I25+I26+I27+I28+I29+I30+I31+I32+I33+I34+I35+I36+I38+I39+I40+I41+I42+I43+I45+I46+I47+I48+I49+I55+I56+I57+I58</f>
        <v>0</v>
      </c>
      <c r="F63" s="267">
        <v>76</v>
      </c>
      <c r="G63" s="270">
        <f>E63/F63*100</f>
        <v>0</v>
      </c>
    </row>
    <row r="64" spans="1:12" ht="28.5" customHeight="1" thickBot="1" x14ac:dyDescent="0.7">
      <c r="D64" s="269" t="s">
        <v>427</v>
      </c>
      <c r="E64" s="271">
        <f>E63+E62</f>
        <v>0</v>
      </c>
      <c r="F64" s="271">
        <f>F63+F62</f>
        <v>103</v>
      </c>
      <c r="G64" s="270">
        <f>E64/F64*100</f>
        <v>0</v>
      </c>
    </row>
  </sheetData>
  <mergeCells count="16">
    <mergeCell ref="A1:I1"/>
    <mergeCell ref="G2:G3"/>
    <mergeCell ref="H2:H3"/>
    <mergeCell ref="I2:I3"/>
    <mergeCell ref="E2:E3"/>
    <mergeCell ref="A4:A5"/>
    <mergeCell ref="A2:A3"/>
    <mergeCell ref="B2:B3"/>
    <mergeCell ref="C2:C3"/>
    <mergeCell ref="D2:D3"/>
    <mergeCell ref="A55:A58"/>
    <mergeCell ref="A6:A12"/>
    <mergeCell ref="A13:A19"/>
    <mergeCell ref="A20:A21"/>
    <mergeCell ref="A22:A44"/>
    <mergeCell ref="A46:A54"/>
  </mergeCells>
  <pageMargins left="0.25" right="0.25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6"/>
  <sheetViews>
    <sheetView rightToLeft="1" topLeftCell="A34" zoomScale="77" zoomScaleNormal="77" workbookViewId="0">
      <selection activeCell="D37" sqref="D37:D38"/>
    </sheetView>
  </sheetViews>
  <sheetFormatPr defaultRowHeight="15" x14ac:dyDescent="0.25"/>
  <cols>
    <col min="1" max="1" width="11.140625" customWidth="1"/>
    <col min="2" max="2" width="7.85546875" customWidth="1"/>
    <col min="3" max="3" width="6.5703125" style="3" customWidth="1"/>
    <col min="4" max="4" width="59.28515625" style="2" customWidth="1"/>
    <col min="5" max="5" width="53.42578125" style="2" customWidth="1"/>
    <col min="6" max="6" width="46.140625" customWidth="1"/>
    <col min="7" max="7" width="12" customWidth="1"/>
    <col min="8" max="8" width="8.28515625" style="152" customWidth="1"/>
    <col min="9" max="9" width="9.140625" customWidth="1"/>
    <col min="13" max="13" width="42.5703125" customWidth="1"/>
  </cols>
  <sheetData>
    <row r="1" spans="1:13" s="9" customFormat="1" ht="81.75" customHeight="1" thickBot="1" x14ac:dyDescent="0.5">
      <c r="A1" s="373" t="s">
        <v>365</v>
      </c>
      <c r="B1" s="374"/>
      <c r="C1" s="374"/>
      <c r="D1" s="374"/>
      <c r="E1" s="374"/>
      <c r="F1" s="374"/>
      <c r="G1" s="374"/>
      <c r="H1" s="374"/>
      <c r="I1" s="375"/>
    </row>
    <row r="2" spans="1:13" s="96" customFormat="1" ht="66" customHeight="1" x14ac:dyDescent="0.25">
      <c r="A2" s="368" t="s">
        <v>72</v>
      </c>
      <c r="B2" s="369" t="s">
        <v>291</v>
      </c>
      <c r="C2" s="371" t="s">
        <v>12</v>
      </c>
      <c r="D2" s="371" t="s">
        <v>1</v>
      </c>
      <c r="E2" s="371" t="s">
        <v>73</v>
      </c>
      <c r="F2" s="376" t="s">
        <v>74</v>
      </c>
      <c r="G2" s="376" t="s">
        <v>288</v>
      </c>
      <c r="H2" s="378" t="s">
        <v>287</v>
      </c>
      <c r="I2" s="380" t="s">
        <v>285</v>
      </c>
      <c r="M2" s="151"/>
    </row>
    <row r="3" spans="1:13" ht="24.75" customHeight="1" thickBot="1" x14ac:dyDescent="0.3">
      <c r="A3" s="368"/>
      <c r="B3" s="370"/>
      <c r="C3" s="372"/>
      <c r="D3" s="372"/>
      <c r="E3" s="372"/>
      <c r="F3" s="377"/>
      <c r="G3" s="377"/>
      <c r="H3" s="379"/>
      <c r="I3" s="381"/>
      <c r="J3" s="5"/>
      <c r="K3" s="5"/>
      <c r="L3" s="5"/>
    </row>
    <row r="4" spans="1:13" ht="48.75" customHeight="1" thickBot="1" x14ac:dyDescent="0.3">
      <c r="A4" s="361" t="s">
        <v>29</v>
      </c>
      <c r="B4" s="256" t="s">
        <v>264</v>
      </c>
      <c r="C4" s="207">
        <v>1</v>
      </c>
      <c r="D4" s="208" t="s">
        <v>396</v>
      </c>
      <c r="E4" s="208" t="s">
        <v>301</v>
      </c>
      <c r="F4" s="209" t="s">
        <v>358</v>
      </c>
      <c r="G4" s="208"/>
      <c r="H4" s="210">
        <v>1</v>
      </c>
      <c r="I4" s="211"/>
    </row>
    <row r="5" spans="1:13" ht="49.5" customHeight="1" thickBot="1" x14ac:dyDescent="0.3">
      <c r="A5" s="361"/>
      <c r="B5" s="257" t="s">
        <v>264</v>
      </c>
      <c r="C5" s="212">
        <v>2</v>
      </c>
      <c r="D5" s="213" t="s">
        <v>392</v>
      </c>
      <c r="E5" s="208" t="s">
        <v>301</v>
      </c>
      <c r="F5" s="215" t="s">
        <v>386</v>
      </c>
      <c r="G5" s="213"/>
      <c r="H5" s="215">
        <v>1</v>
      </c>
      <c r="I5" s="216"/>
    </row>
    <row r="6" spans="1:13" ht="86.25" customHeight="1" thickBot="1" x14ac:dyDescent="0.3">
      <c r="A6" s="361"/>
      <c r="B6" s="257" t="s">
        <v>264</v>
      </c>
      <c r="C6" s="212">
        <v>3</v>
      </c>
      <c r="D6" s="213" t="s">
        <v>390</v>
      </c>
      <c r="E6" s="217" t="s">
        <v>302</v>
      </c>
      <c r="F6" s="214" t="s">
        <v>435</v>
      </c>
      <c r="G6" s="213"/>
      <c r="H6" s="215">
        <v>1</v>
      </c>
      <c r="I6" s="216"/>
    </row>
    <row r="7" spans="1:13" ht="48.75" customHeight="1" thickBot="1" x14ac:dyDescent="0.3">
      <c r="A7" s="361"/>
      <c r="B7" s="257" t="s">
        <v>264</v>
      </c>
      <c r="C7" s="212">
        <v>4</v>
      </c>
      <c r="D7" s="213" t="s">
        <v>393</v>
      </c>
      <c r="E7" s="213" t="s">
        <v>303</v>
      </c>
      <c r="F7" s="214" t="s">
        <v>304</v>
      </c>
      <c r="G7" s="213"/>
      <c r="H7" s="215">
        <v>1</v>
      </c>
      <c r="I7" s="216"/>
    </row>
    <row r="8" spans="1:13" ht="60" customHeight="1" thickBot="1" x14ac:dyDescent="0.3">
      <c r="A8" s="361"/>
      <c r="B8" s="257" t="s">
        <v>264</v>
      </c>
      <c r="C8" s="212">
        <v>5</v>
      </c>
      <c r="D8" s="213" t="s">
        <v>391</v>
      </c>
      <c r="E8" s="213" t="s">
        <v>306</v>
      </c>
      <c r="F8" s="214" t="s">
        <v>359</v>
      </c>
      <c r="G8" s="213"/>
      <c r="H8" s="215">
        <v>1</v>
      </c>
      <c r="I8" s="216"/>
    </row>
    <row r="9" spans="1:13" ht="50.1" customHeight="1" thickBot="1" x14ac:dyDescent="0.3">
      <c r="A9" s="361"/>
      <c r="B9" s="257" t="s">
        <v>264</v>
      </c>
      <c r="C9" s="212">
        <v>6</v>
      </c>
      <c r="D9" s="213" t="s">
        <v>394</v>
      </c>
      <c r="E9" s="213" t="s">
        <v>307</v>
      </c>
      <c r="F9" s="218" t="s">
        <v>360</v>
      </c>
      <c r="G9" s="213"/>
      <c r="H9" s="215">
        <v>1</v>
      </c>
      <c r="I9" s="216"/>
    </row>
    <row r="10" spans="1:13" ht="50.1" customHeight="1" thickBot="1" x14ac:dyDescent="0.3">
      <c r="A10" s="361"/>
      <c r="B10" s="258" t="s">
        <v>264</v>
      </c>
      <c r="C10" s="219">
        <v>7</v>
      </c>
      <c r="D10" s="220" t="s">
        <v>395</v>
      </c>
      <c r="E10" s="220" t="s">
        <v>308</v>
      </c>
      <c r="F10" s="218" t="s">
        <v>361</v>
      </c>
      <c r="G10" s="220"/>
      <c r="H10" s="221">
        <v>1</v>
      </c>
      <c r="I10" s="222"/>
    </row>
    <row r="11" spans="1:13" ht="65.25" customHeight="1" thickBot="1" x14ac:dyDescent="0.3">
      <c r="A11" s="364" t="s">
        <v>14</v>
      </c>
      <c r="B11" s="259" t="s">
        <v>264</v>
      </c>
      <c r="C11" s="182">
        <v>8</v>
      </c>
      <c r="D11" s="183" t="s">
        <v>384</v>
      </c>
      <c r="E11" s="184" t="s">
        <v>385</v>
      </c>
      <c r="F11" s="185" t="s">
        <v>15</v>
      </c>
      <c r="G11" s="181"/>
      <c r="H11" s="186">
        <v>4</v>
      </c>
      <c r="I11" s="187"/>
    </row>
    <row r="12" spans="1:13" ht="69" customHeight="1" thickBot="1" x14ac:dyDescent="0.3">
      <c r="A12" s="364"/>
      <c r="B12" s="259" t="s">
        <v>262</v>
      </c>
      <c r="C12" s="182">
        <v>9</v>
      </c>
      <c r="D12" s="183" t="s">
        <v>56</v>
      </c>
      <c r="E12" s="184" t="s">
        <v>366</v>
      </c>
      <c r="F12" s="189" t="s">
        <v>99</v>
      </c>
      <c r="G12" s="181"/>
      <c r="H12" s="186">
        <v>4</v>
      </c>
      <c r="I12" s="187"/>
    </row>
    <row r="13" spans="1:13" s="5" customFormat="1" ht="52.5" customHeight="1" thickBot="1" x14ac:dyDescent="0.3">
      <c r="A13" s="364"/>
      <c r="B13" s="259" t="s">
        <v>262</v>
      </c>
      <c r="C13" s="182">
        <v>10</v>
      </c>
      <c r="D13" s="183" t="s">
        <v>41</v>
      </c>
      <c r="E13" s="184" t="s">
        <v>367</v>
      </c>
      <c r="F13" s="189"/>
      <c r="G13" s="181"/>
      <c r="H13" s="186">
        <v>4</v>
      </c>
      <c r="I13" s="187"/>
    </row>
    <row r="14" spans="1:13" ht="101.25" customHeight="1" thickBot="1" x14ac:dyDescent="0.3">
      <c r="A14" s="364"/>
      <c r="B14" s="259" t="s">
        <v>262</v>
      </c>
      <c r="C14" s="182">
        <v>11</v>
      </c>
      <c r="D14" s="183" t="s">
        <v>387</v>
      </c>
      <c r="E14" s="184" t="s">
        <v>434</v>
      </c>
      <c r="F14" s="190" t="s">
        <v>101</v>
      </c>
      <c r="G14" s="181"/>
      <c r="H14" s="186">
        <v>4</v>
      </c>
      <c r="I14" s="187"/>
    </row>
    <row r="15" spans="1:13" ht="62.25" customHeight="1" thickBot="1" x14ac:dyDescent="0.3">
      <c r="A15" s="364"/>
      <c r="B15" s="259" t="s">
        <v>262</v>
      </c>
      <c r="C15" s="182">
        <v>12</v>
      </c>
      <c r="D15" s="254" t="s">
        <v>417</v>
      </c>
      <c r="E15" s="254" t="s">
        <v>416</v>
      </c>
      <c r="F15" s="190" t="s">
        <v>388</v>
      </c>
      <c r="G15" s="181"/>
      <c r="H15" s="186">
        <v>4</v>
      </c>
      <c r="I15" s="187"/>
    </row>
    <row r="16" spans="1:13" ht="54.75" customHeight="1" thickBot="1" x14ac:dyDescent="0.3">
      <c r="A16" s="364"/>
      <c r="B16" s="259" t="s">
        <v>262</v>
      </c>
      <c r="C16" s="182">
        <v>13</v>
      </c>
      <c r="D16" s="183" t="s">
        <v>157</v>
      </c>
      <c r="E16" s="184" t="s">
        <v>369</v>
      </c>
      <c r="F16" s="190" t="s">
        <v>419</v>
      </c>
      <c r="G16" s="192"/>
      <c r="H16" s="193" t="s">
        <v>452</v>
      </c>
      <c r="I16" s="194"/>
    </row>
    <row r="17" spans="1:13" ht="63" customHeight="1" thickBot="1" x14ac:dyDescent="0.3">
      <c r="A17" s="364"/>
      <c r="B17" s="259" t="s">
        <v>262</v>
      </c>
      <c r="C17" s="182">
        <v>14</v>
      </c>
      <c r="D17" s="254" t="s">
        <v>418</v>
      </c>
      <c r="E17" s="184" t="s">
        <v>370</v>
      </c>
      <c r="F17" s="189" t="s">
        <v>235</v>
      </c>
      <c r="G17" s="181"/>
      <c r="H17" s="186">
        <v>4</v>
      </c>
      <c r="I17" s="187"/>
    </row>
    <row r="18" spans="1:13" ht="65.25" customHeight="1" thickBot="1" x14ac:dyDescent="0.3">
      <c r="A18" s="364"/>
      <c r="B18" s="259" t="s">
        <v>262</v>
      </c>
      <c r="C18" s="182">
        <v>15</v>
      </c>
      <c r="D18" s="183" t="s">
        <v>35</v>
      </c>
      <c r="E18" s="184" t="s">
        <v>371</v>
      </c>
      <c r="F18" s="189" t="s">
        <v>108</v>
      </c>
      <c r="G18" s="181"/>
      <c r="H18" s="186">
        <v>4</v>
      </c>
      <c r="I18" s="187"/>
    </row>
    <row r="19" spans="1:13" ht="66" customHeight="1" thickBot="1" x14ac:dyDescent="0.3">
      <c r="A19" s="364"/>
      <c r="B19" s="259" t="s">
        <v>262</v>
      </c>
      <c r="C19" s="182">
        <v>16</v>
      </c>
      <c r="D19" s="183" t="s">
        <v>158</v>
      </c>
      <c r="E19" s="183" t="s">
        <v>373</v>
      </c>
      <c r="F19" s="189" t="s">
        <v>139</v>
      </c>
      <c r="G19" s="181"/>
      <c r="H19" s="186">
        <v>4</v>
      </c>
      <c r="I19" s="187"/>
    </row>
    <row r="20" spans="1:13" ht="63" customHeight="1" thickBot="1" x14ac:dyDescent="0.3">
      <c r="A20" s="364"/>
      <c r="B20" s="259" t="s">
        <v>262</v>
      </c>
      <c r="C20" s="182">
        <v>17</v>
      </c>
      <c r="D20" s="183" t="s">
        <v>372</v>
      </c>
      <c r="E20" s="184" t="s">
        <v>326</v>
      </c>
      <c r="F20" s="189" t="s">
        <v>109</v>
      </c>
      <c r="G20" s="181"/>
      <c r="H20" s="186">
        <v>4</v>
      </c>
      <c r="I20" s="187"/>
    </row>
    <row r="21" spans="1:13" ht="59.25" customHeight="1" thickBot="1" x14ac:dyDescent="0.3">
      <c r="A21" s="364"/>
      <c r="B21" s="259" t="s">
        <v>262</v>
      </c>
      <c r="C21" s="182">
        <v>18</v>
      </c>
      <c r="D21" s="183" t="s">
        <v>78</v>
      </c>
      <c r="E21" s="184" t="s">
        <v>327</v>
      </c>
      <c r="F21" s="189" t="s">
        <v>110</v>
      </c>
      <c r="G21" s="181"/>
      <c r="H21" s="186">
        <v>4</v>
      </c>
      <c r="I21" s="187"/>
    </row>
    <row r="22" spans="1:13" ht="99.75" customHeight="1" thickBot="1" x14ac:dyDescent="0.3">
      <c r="A22" s="364"/>
      <c r="B22" s="259" t="s">
        <v>262</v>
      </c>
      <c r="C22" s="182">
        <v>19</v>
      </c>
      <c r="D22" s="183" t="s">
        <v>159</v>
      </c>
      <c r="E22" s="184" t="s">
        <v>374</v>
      </c>
      <c r="F22" s="189" t="s">
        <v>235</v>
      </c>
      <c r="G22" s="181"/>
      <c r="H22" s="186">
        <v>4</v>
      </c>
      <c r="I22" s="187"/>
    </row>
    <row r="23" spans="1:13" ht="46.5" customHeight="1" thickBot="1" x14ac:dyDescent="0.3">
      <c r="A23" s="364"/>
      <c r="B23" s="259" t="s">
        <v>262</v>
      </c>
      <c r="C23" s="182">
        <v>20</v>
      </c>
      <c r="D23" s="183" t="s">
        <v>375</v>
      </c>
      <c r="E23" s="184" t="s">
        <v>376</v>
      </c>
      <c r="F23" s="189" t="s">
        <v>235</v>
      </c>
      <c r="G23" s="181"/>
      <c r="H23" s="186">
        <v>4</v>
      </c>
      <c r="I23" s="187"/>
    </row>
    <row r="24" spans="1:13" ht="81" customHeight="1" thickBot="1" x14ac:dyDescent="0.3">
      <c r="A24" s="364"/>
      <c r="B24" s="259" t="s">
        <v>264</v>
      </c>
      <c r="C24" s="182">
        <v>21</v>
      </c>
      <c r="D24" s="183" t="s">
        <v>160</v>
      </c>
      <c r="E24" s="184" t="s">
        <v>377</v>
      </c>
      <c r="F24" s="189" t="s">
        <v>378</v>
      </c>
      <c r="G24" s="181"/>
      <c r="H24" s="186">
        <v>4</v>
      </c>
      <c r="I24" s="187"/>
    </row>
    <row r="25" spans="1:13" ht="84" customHeight="1" thickBot="1" x14ac:dyDescent="0.3">
      <c r="A25" s="364"/>
      <c r="B25" s="259" t="s">
        <v>264</v>
      </c>
      <c r="C25" s="182">
        <v>22</v>
      </c>
      <c r="D25" s="183" t="s">
        <v>161</v>
      </c>
      <c r="E25" s="184" t="s">
        <v>379</v>
      </c>
      <c r="F25" s="189" t="s">
        <v>116</v>
      </c>
      <c r="G25" s="181"/>
      <c r="H25" s="186">
        <v>4</v>
      </c>
      <c r="I25" s="187"/>
    </row>
    <row r="26" spans="1:13" ht="95.25" customHeight="1" thickBot="1" x14ac:dyDescent="0.3">
      <c r="A26" s="364"/>
      <c r="B26" s="259" t="s">
        <v>264</v>
      </c>
      <c r="C26" s="182">
        <v>23</v>
      </c>
      <c r="D26" s="183" t="s">
        <v>381</v>
      </c>
      <c r="E26" s="184" t="s">
        <v>382</v>
      </c>
      <c r="F26" s="189" t="s">
        <v>117</v>
      </c>
      <c r="G26" s="181"/>
      <c r="H26" s="186">
        <v>4</v>
      </c>
      <c r="I26" s="187"/>
    </row>
    <row r="27" spans="1:13" ht="61.5" customHeight="1" thickBot="1" x14ac:dyDescent="0.3">
      <c r="A27" s="364"/>
      <c r="B27" s="259" t="s">
        <v>264</v>
      </c>
      <c r="C27" s="182">
        <v>24</v>
      </c>
      <c r="D27" s="183" t="s">
        <v>162</v>
      </c>
      <c r="E27" s="184" t="s">
        <v>380</v>
      </c>
      <c r="F27" s="189" t="s">
        <v>118</v>
      </c>
      <c r="G27" s="181"/>
      <c r="H27" s="186">
        <v>4</v>
      </c>
      <c r="I27" s="187"/>
    </row>
    <row r="28" spans="1:13" s="4" customFormat="1" ht="89.25" customHeight="1" thickBot="1" x14ac:dyDescent="0.3">
      <c r="A28" s="172" t="s">
        <v>16</v>
      </c>
      <c r="B28" s="173" t="s">
        <v>262</v>
      </c>
      <c r="C28" s="174">
        <v>25</v>
      </c>
      <c r="D28" s="175" t="s">
        <v>172</v>
      </c>
      <c r="E28" s="176" t="s">
        <v>383</v>
      </c>
      <c r="F28" s="177" t="s">
        <v>68</v>
      </c>
      <c r="G28" s="178"/>
      <c r="H28" s="179">
        <v>2</v>
      </c>
      <c r="I28" s="178"/>
      <c r="J28" s="5"/>
      <c r="K28" s="5"/>
      <c r="L28" s="5"/>
    </row>
    <row r="29" spans="1:13" s="5" customFormat="1" ht="60.75" customHeight="1" x14ac:dyDescent="0.25">
      <c r="A29" s="365" t="s">
        <v>37</v>
      </c>
      <c r="B29" s="155" t="s">
        <v>262</v>
      </c>
      <c r="C29" s="180">
        <v>26</v>
      </c>
      <c r="D29" s="155" t="s">
        <v>343</v>
      </c>
      <c r="E29" s="20" t="s">
        <v>389</v>
      </c>
      <c r="F29" s="155" t="s">
        <v>342</v>
      </c>
      <c r="G29" s="155"/>
      <c r="H29" s="155">
        <v>2</v>
      </c>
      <c r="I29" s="155"/>
    </row>
    <row r="30" spans="1:13" s="5" customFormat="1" ht="60.75" customHeight="1" x14ac:dyDescent="0.25">
      <c r="A30" s="365"/>
      <c r="B30" s="155" t="s">
        <v>262</v>
      </c>
      <c r="C30" s="180">
        <v>27</v>
      </c>
      <c r="D30" s="20" t="s">
        <v>24</v>
      </c>
      <c r="E30" s="20" t="s">
        <v>344</v>
      </c>
      <c r="F30" s="155" t="s">
        <v>121</v>
      </c>
      <c r="G30" s="154"/>
      <c r="H30" s="155">
        <v>2</v>
      </c>
      <c r="I30" s="154"/>
    </row>
    <row r="31" spans="1:13" s="5" customFormat="1" ht="72.75" customHeight="1" x14ac:dyDescent="0.25">
      <c r="A31" s="365"/>
      <c r="B31" s="155" t="s">
        <v>281</v>
      </c>
      <c r="C31" s="180">
        <v>28</v>
      </c>
      <c r="D31" s="58" t="s">
        <v>26</v>
      </c>
      <c r="E31" s="20" t="s">
        <v>345</v>
      </c>
      <c r="F31" s="249" t="s">
        <v>420</v>
      </c>
      <c r="G31" s="164"/>
      <c r="H31" s="156" t="s">
        <v>452</v>
      </c>
      <c r="I31" s="157"/>
    </row>
    <row r="32" spans="1:13" s="5" customFormat="1" ht="105.75" customHeight="1" x14ac:dyDescent="0.25">
      <c r="A32" s="365"/>
      <c r="B32" s="155" t="s">
        <v>262</v>
      </c>
      <c r="C32" s="180">
        <v>29</v>
      </c>
      <c r="D32" s="160" t="s">
        <v>66</v>
      </c>
      <c r="E32" s="161" t="s">
        <v>347</v>
      </c>
      <c r="F32" s="158" t="s">
        <v>348</v>
      </c>
      <c r="G32" s="162"/>
      <c r="H32" s="165">
        <v>2</v>
      </c>
      <c r="I32" s="163"/>
      <c r="M32" s="159"/>
    </row>
    <row r="33" spans="1:12" s="5" customFormat="1" ht="105.75" customHeight="1" x14ac:dyDescent="0.25">
      <c r="A33" s="365"/>
      <c r="B33" s="155" t="s">
        <v>264</v>
      </c>
      <c r="C33" s="180">
        <v>30</v>
      </c>
      <c r="D33" s="61" t="s">
        <v>30</v>
      </c>
      <c r="E33" s="20" t="s">
        <v>349</v>
      </c>
      <c r="F33" s="155" t="s">
        <v>350</v>
      </c>
      <c r="G33" s="154"/>
      <c r="H33" s="165">
        <v>2</v>
      </c>
      <c r="I33" s="153"/>
    </row>
    <row r="34" spans="1:12" s="5" customFormat="1" ht="86.25" customHeight="1" x14ac:dyDescent="0.25">
      <c r="A34" s="365"/>
      <c r="B34" s="155" t="s">
        <v>264</v>
      </c>
      <c r="C34" s="180">
        <v>31</v>
      </c>
      <c r="D34" s="61" t="s">
        <v>36</v>
      </c>
      <c r="E34" s="20" t="s">
        <v>353</v>
      </c>
      <c r="F34" s="155" t="s">
        <v>355</v>
      </c>
      <c r="G34" s="154"/>
      <c r="H34" s="165">
        <v>2</v>
      </c>
      <c r="I34" s="153"/>
    </row>
    <row r="35" spans="1:12" s="5" customFormat="1" ht="80.099999999999994" customHeight="1" x14ac:dyDescent="0.25">
      <c r="A35" s="365"/>
      <c r="B35" s="155" t="s">
        <v>264</v>
      </c>
      <c r="C35" s="180">
        <v>32</v>
      </c>
      <c r="D35" s="61" t="s">
        <v>67</v>
      </c>
      <c r="E35" s="20" t="s">
        <v>353</v>
      </c>
      <c r="F35" s="155" t="s">
        <v>356</v>
      </c>
      <c r="G35" s="154"/>
      <c r="H35" s="165">
        <v>2</v>
      </c>
      <c r="I35" s="153"/>
    </row>
    <row r="36" spans="1:12" s="5" customFormat="1" ht="62.25" customHeight="1" thickBot="1" x14ac:dyDescent="0.3">
      <c r="A36" s="366"/>
      <c r="B36" s="155" t="s">
        <v>264</v>
      </c>
      <c r="C36" s="180">
        <v>33</v>
      </c>
      <c r="D36" s="61" t="s">
        <v>38</v>
      </c>
      <c r="E36" s="20" t="s">
        <v>353</v>
      </c>
      <c r="F36" s="155" t="s">
        <v>354</v>
      </c>
      <c r="G36" s="154"/>
      <c r="H36" s="165">
        <v>2</v>
      </c>
      <c r="I36" s="153"/>
    </row>
    <row r="37" spans="1:12" ht="57.75" customHeight="1" x14ac:dyDescent="0.25">
      <c r="A37" s="357" t="s">
        <v>19</v>
      </c>
      <c r="B37" s="166" t="s">
        <v>262</v>
      </c>
      <c r="C37" s="50">
        <v>34</v>
      </c>
      <c r="D37" s="34" t="s">
        <v>478</v>
      </c>
      <c r="E37" s="34" t="s">
        <v>352</v>
      </c>
      <c r="F37" s="49" t="s">
        <v>4</v>
      </c>
      <c r="G37" s="167"/>
      <c r="H37" s="168">
        <v>1</v>
      </c>
      <c r="I37" s="168"/>
      <c r="J37" s="5"/>
      <c r="K37" s="5"/>
      <c r="L37" s="5"/>
    </row>
    <row r="38" spans="1:12" ht="57.75" customHeight="1" x14ac:dyDescent="0.25">
      <c r="A38" s="358"/>
      <c r="B38" s="166" t="s">
        <v>262</v>
      </c>
      <c r="C38" s="50">
        <v>35</v>
      </c>
      <c r="D38" s="34" t="s">
        <v>476</v>
      </c>
      <c r="E38" s="34" t="s">
        <v>351</v>
      </c>
      <c r="F38" s="169" t="s">
        <v>477</v>
      </c>
      <c r="G38" s="170"/>
      <c r="H38" s="168">
        <v>1</v>
      </c>
      <c r="I38" s="168"/>
      <c r="J38" s="5"/>
      <c r="K38" s="5"/>
      <c r="L38" s="5"/>
    </row>
    <row r="39" spans="1:12" ht="62.25" customHeight="1" thickBot="1" x14ac:dyDescent="0.3">
      <c r="A39" s="359"/>
      <c r="B39" s="166" t="s">
        <v>262</v>
      </c>
      <c r="C39" s="50">
        <v>36</v>
      </c>
      <c r="D39" s="171" t="s">
        <v>20</v>
      </c>
      <c r="E39" s="34" t="s">
        <v>351</v>
      </c>
      <c r="F39" s="169" t="s">
        <v>126</v>
      </c>
      <c r="G39" s="170"/>
      <c r="H39" s="168">
        <v>1</v>
      </c>
      <c r="I39" s="168"/>
    </row>
    <row r="40" spans="1:12" ht="69" customHeight="1" thickBot="1" x14ac:dyDescent="0.3">
      <c r="A40" s="266" t="s">
        <v>230</v>
      </c>
      <c r="B40" s="248" t="s">
        <v>262</v>
      </c>
      <c r="C40" s="272">
        <v>37</v>
      </c>
      <c r="D40" s="246" t="s">
        <v>17</v>
      </c>
      <c r="E40" s="206" t="s">
        <v>351</v>
      </c>
      <c r="F40" s="246" t="s">
        <v>232</v>
      </c>
      <c r="G40" s="246"/>
      <c r="H40" s="247">
        <v>1</v>
      </c>
      <c r="I40" s="247"/>
    </row>
    <row r="42" spans="1:12" ht="20.25" customHeight="1" thickBot="1" x14ac:dyDescent="0.3">
      <c r="D42" s="7"/>
    </row>
    <row r="43" spans="1:12" ht="27" thickBot="1" x14ac:dyDescent="0.7">
      <c r="D43" s="268"/>
      <c r="E43" s="269" t="s">
        <v>428</v>
      </c>
      <c r="F43" s="270" t="s">
        <v>429</v>
      </c>
      <c r="G43" s="270" t="s">
        <v>430</v>
      </c>
    </row>
    <row r="44" spans="1:12" ht="27" thickBot="1" x14ac:dyDescent="0.7">
      <c r="D44" s="269" t="s">
        <v>425</v>
      </c>
      <c r="E44" s="267">
        <f>I4+I5+I6+I7+I8+I9+I10+I11+I24+I25+I26+I27+I33+I34+I35+I36</f>
        <v>0</v>
      </c>
      <c r="F44" s="267">
        <v>35</v>
      </c>
      <c r="G44" s="270">
        <f>E44/F44*100</f>
        <v>0</v>
      </c>
    </row>
    <row r="45" spans="1:12" ht="27" thickBot="1" x14ac:dyDescent="0.7">
      <c r="D45" s="269" t="s">
        <v>426</v>
      </c>
      <c r="E45" s="267">
        <f>I12+I13+I14+I15+I16+I17+I18+I19+I20+I21+I22+I23+I28+I29+I30+I1+I32+I37+I38+I39+I40</f>
        <v>0</v>
      </c>
      <c r="F45" s="267">
        <v>58</v>
      </c>
      <c r="G45" s="270">
        <f>E45/F45*100</f>
        <v>0</v>
      </c>
    </row>
    <row r="46" spans="1:12" ht="27" thickBot="1" x14ac:dyDescent="0.7">
      <c r="D46" s="269" t="s">
        <v>427</v>
      </c>
      <c r="E46" s="271">
        <f>E45+E44</f>
        <v>0</v>
      </c>
      <c r="F46" s="271">
        <f>F45+F44</f>
        <v>93</v>
      </c>
      <c r="G46" s="270">
        <f>E46/F46*100</f>
        <v>0</v>
      </c>
    </row>
  </sheetData>
  <mergeCells count="14">
    <mergeCell ref="A4:A10"/>
    <mergeCell ref="A11:A27"/>
    <mergeCell ref="A29:A36"/>
    <mergeCell ref="A37:A39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25" right="0.25" top="0.75" bottom="0.75" header="0.3" footer="0.3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6"/>
  <sheetViews>
    <sheetView rightToLeft="1" tabSelected="1" topLeftCell="A34" zoomScale="77" zoomScaleNormal="77" workbookViewId="0">
      <selection activeCell="D37" sqref="D37:D38"/>
    </sheetView>
  </sheetViews>
  <sheetFormatPr defaultRowHeight="15" x14ac:dyDescent="0.25"/>
  <cols>
    <col min="1" max="1" width="11.140625" customWidth="1"/>
    <col min="2" max="2" width="7.85546875" customWidth="1"/>
    <col min="3" max="3" width="6.5703125" style="3" customWidth="1"/>
    <col min="4" max="4" width="57.28515625" style="2" customWidth="1"/>
    <col min="5" max="5" width="53.42578125" style="2" customWidth="1"/>
    <col min="6" max="6" width="46.5703125" customWidth="1"/>
    <col min="7" max="7" width="14.85546875" customWidth="1"/>
    <col min="8" max="8" width="8.28515625" style="152" customWidth="1"/>
    <col min="9" max="9" width="9.140625" customWidth="1"/>
    <col min="13" max="13" width="42.5703125" customWidth="1"/>
  </cols>
  <sheetData>
    <row r="1" spans="1:13" s="9" customFormat="1" ht="81.75" customHeight="1" thickBot="1" x14ac:dyDescent="0.5">
      <c r="A1" s="373" t="s">
        <v>365</v>
      </c>
      <c r="B1" s="374"/>
      <c r="C1" s="374"/>
      <c r="D1" s="374"/>
      <c r="E1" s="374"/>
      <c r="F1" s="374"/>
      <c r="G1" s="374"/>
      <c r="H1" s="374"/>
      <c r="I1" s="375"/>
    </row>
    <row r="2" spans="1:13" s="96" customFormat="1" ht="66" customHeight="1" x14ac:dyDescent="0.25">
      <c r="A2" s="368" t="s">
        <v>72</v>
      </c>
      <c r="B2" s="369" t="s">
        <v>291</v>
      </c>
      <c r="C2" s="371" t="s">
        <v>12</v>
      </c>
      <c r="D2" s="371" t="s">
        <v>1</v>
      </c>
      <c r="E2" s="371" t="s">
        <v>73</v>
      </c>
      <c r="F2" s="376" t="s">
        <v>74</v>
      </c>
      <c r="G2" s="376" t="s">
        <v>288</v>
      </c>
      <c r="H2" s="378" t="s">
        <v>287</v>
      </c>
      <c r="I2" s="380" t="s">
        <v>285</v>
      </c>
      <c r="M2" s="151"/>
    </row>
    <row r="3" spans="1:13" ht="24.75" customHeight="1" thickBot="1" x14ac:dyDescent="0.3">
      <c r="A3" s="368"/>
      <c r="B3" s="370"/>
      <c r="C3" s="372"/>
      <c r="D3" s="372"/>
      <c r="E3" s="372"/>
      <c r="F3" s="377"/>
      <c r="G3" s="377"/>
      <c r="H3" s="379"/>
      <c r="I3" s="381"/>
      <c r="J3" s="5"/>
      <c r="K3" s="5"/>
      <c r="L3" s="5"/>
    </row>
    <row r="4" spans="1:13" ht="48.75" customHeight="1" thickBot="1" x14ac:dyDescent="0.3">
      <c r="A4" s="361" t="s">
        <v>29</v>
      </c>
      <c r="B4" s="256" t="s">
        <v>264</v>
      </c>
      <c r="C4" s="207">
        <v>1</v>
      </c>
      <c r="D4" s="208" t="s">
        <v>396</v>
      </c>
      <c r="E4" s="208" t="s">
        <v>301</v>
      </c>
      <c r="F4" s="209" t="s">
        <v>358</v>
      </c>
      <c r="G4" s="208"/>
      <c r="H4" s="210">
        <v>1</v>
      </c>
      <c r="I4" s="211"/>
    </row>
    <row r="5" spans="1:13" ht="49.5" customHeight="1" thickBot="1" x14ac:dyDescent="0.3">
      <c r="A5" s="361"/>
      <c r="B5" s="257" t="s">
        <v>264</v>
      </c>
      <c r="C5" s="212">
        <v>2</v>
      </c>
      <c r="D5" s="208" t="s">
        <v>392</v>
      </c>
      <c r="E5" s="208" t="s">
        <v>301</v>
      </c>
      <c r="F5" s="215" t="s">
        <v>386</v>
      </c>
      <c r="G5" s="213"/>
      <c r="H5" s="215">
        <v>1</v>
      </c>
      <c r="I5" s="216"/>
    </row>
    <row r="6" spans="1:13" ht="96.75" customHeight="1" thickBot="1" x14ac:dyDescent="0.3">
      <c r="A6" s="361"/>
      <c r="B6" s="257" t="s">
        <v>264</v>
      </c>
      <c r="C6" s="212">
        <v>3</v>
      </c>
      <c r="D6" s="208" t="s">
        <v>390</v>
      </c>
      <c r="E6" s="217" t="s">
        <v>302</v>
      </c>
      <c r="F6" s="214" t="s">
        <v>305</v>
      </c>
      <c r="G6" s="213"/>
      <c r="H6" s="215">
        <v>1</v>
      </c>
      <c r="I6" s="216"/>
    </row>
    <row r="7" spans="1:13" ht="48.75" customHeight="1" thickBot="1" x14ac:dyDescent="0.3">
      <c r="A7" s="361"/>
      <c r="B7" s="257" t="s">
        <v>264</v>
      </c>
      <c r="C7" s="212">
        <v>4</v>
      </c>
      <c r="D7" s="208" t="s">
        <v>393</v>
      </c>
      <c r="E7" s="213" t="s">
        <v>303</v>
      </c>
      <c r="F7" s="214" t="s">
        <v>304</v>
      </c>
      <c r="G7" s="213"/>
      <c r="H7" s="215">
        <v>1</v>
      </c>
      <c r="I7" s="216"/>
    </row>
    <row r="8" spans="1:13" ht="60" customHeight="1" thickBot="1" x14ac:dyDescent="0.3">
      <c r="A8" s="361"/>
      <c r="B8" s="257" t="s">
        <v>264</v>
      </c>
      <c r="C8" s="212">
        <v>5</v>
      </c>
      <c r="D8" s="208" t="s">
        <v>391</v>
      </c>
      <c r="E8" s="213" t="s">
        <v>306</v>
      </c>
      <c r="F8" s="214" t="s">
        <v>359</v>
      </c>
      <c r="G8" s="213"/>
      <c r="H8" s="215">
        <v>1</v>
      </c>
      <c r="I8" s="216"/>
    </row>
    <row r="9" spans="1:13" ht="50.1" customHeight="1" thickBot="1" x14ac:dyDescent="0.3">
      <c r="A9" s="361"/>
      <c r="B9" s="257" t="s">
        <v>264</v>
      </c>
      <c r="C9" s="212">
        <v>6</v>
      </c>
      <c r="D9" s="208" t="s">
        <v>394</v>
      </c>
      <c r="E9" s="213" t="s">
        <v>307</v>
      </c>
      <c r="F9" s="218" t="s">
        <v>360</v>
      </c>
      <c r="G9" s="213"/>
      <c r="H9" s="215">
        <v>1</v>
      </c>
      <c r="I9" s="216"/>
    </row>
    <row r="10" spans="1:13" ht="50.1" customHeight="1" thickBot="1" x14ac:dyDescent="0.3">
      <c r="A10" s="361"/>
      <c r="B10" s="258" t="s">
        <v>264</v>
      </c>
      <c r="C10" s="219">
        <v>7</v>
      </c>
      <c r="D10" s="220" t="s">
        <v>395</v>
      </c>
      <c r="E10" s="220" t="s">
        <v>308</v>
      </c>
      <c r="F10" s="218" t="s">
        <v>361</v>
      </c>
      <c r="G10" s="220"/>
      <c r="H10" s="221">
        <v>1</v>
      </c>
      <c r="I10" s="222"/>
    </row>
    <row r="11" spans="1:13" ht="65.25" customHeight="1" thickBot="1" x14ac:dyDescent="0.3">
      <c r="A11" s="364" t="s">
        <v>14</v>
      </c>
      <c r="B11" s="259" t="s">
        <v>264</v>
      </c>
      <c r="C11" s="182">
        <v>8</v>
      </c>
      <c r="D11" s="183" t="s">
        <v>384</v>
      </c>
      <c r="E11" s="184" t="s">
        <v>385</v>
      </c>
      <c r="F11" s="185" t="s">
        <v>15</v>
      </c>
      <c r="G11" s="181"/>
      <c r="H11" s="186">
        <v>4</v>
      </c>
      <c r="I11" s="187"/>
    </row>
    <row r="12" spans="1:13" ht="69" customHeight="1" thickBot="1" x14ac:dyDescent="0.3">
      <c r="A12" s="364"/>
      <c r="B12" s="259" t="s">
        <v>262</v>
      </c>
      <c r="C12" s="182">
        <v>9</v>
      </c>
      <c r="D12" s="183" t="s">
        <v>56</v>
      </c>
      <c r="E12" s="184" t="s">
        <v>366</v>
      </c>
      <c r="F12" s="189" t="s">
        <v>99</v>
      </c>
      <c r="G12" s="181"/>
      <c r="H12" s="186">
        <v>4</v>
      </c>
      <c r="I12" s="187"/>
    </row>
    <row r="13" spans="1:13" s="5" customFormat="1" ht="52.5" customHeight="1" thickBot="1" x14ac:dyDescent="0.3">
      <c r="A13" s="364"/>
      <c r="B13" s="259" t="s">
        <v>262</v>
      </c>
      <c r="C13" s="182">
        <v>10</v>
      </c>
      <c r="D13" s="183" t="s">
        <v>41</v>
      </c>
      <c r="E13" s="184" t="s">
        <v>367</v>
      </c>
      <c r="F13" s="189"/>
      <c r="G13" s="181"/>
      <c r="H13" s="186">
        <v>4</v>
      </c>
      <c r="I13" s="187"/>
    </row>
    <row r="14" spans="1:13" ht="101.25" customHeight="1" thickBot="1" x14ac:dyDescent="0.3">
      <c r="A14" s="364"/>
      <c r="B14" s="259" t="s">
        <v>262</v>
      </c>
      <c r="C14" s="182">
        <v>11</v>
      </c>
      <c r="D14" s="183" t="s">
        <v>387</v>
      </c>
      <c r="E14" s="184" t="s">
        <v>368</v>
      </c>
      <c r="F14" s="190" t="s">
        <v>101</v>
      </c>
      <c r="G14" s="181"/>
      <c r="H14" s="186">
        <v>4</v>
      </c>
      <c r="I14" s="187"/>
    </row>
    <row r="15" spans="1:13" ht="62.25" customHeight="1" thickBot="1" x14ac:dyDescent="0.3">
      <c r="A15" s="364"/>
      <c r="B15" s="259" t="s">
        <v>262</v>
      </c>
      <c r="C15" s="182">
        <v>12</v>
      </c>
      <c r="D15" s="254" t="s">
        <v>417</v>
      </c>
      <c r="E15" s="255" t="s">
        <v>416</v>
      </c>
      <c r="F15" s="190" t="s">
        <v>388</v>
      </c>
      <c r="G15" s="181"/>
      <c r="H15" s="186">
        <v>4</v>
      </c>
      <c r="I15" s="187"/>
    </row>
    <row r="16" spans="1:13" ht="54.75" customHeight="1" thickBot="1" x14ac:dyDescent="0.3">
      <c r="A16" s="364"/>
      <c r="B16" s="259" t="s">
        <v>262</v>
      </c>
      <c r="C16" s="182">
        <v>13</v>
      </c>
      <c r="D16" s="183" t="s">
        <v>157</v>
      </c>
      <c r="E16" s="184" t="s">
        <v>369</v>
      </c>
      <c r="F16" s="190" t="s">
        <v>419</v>
      </c>
      <c r="G16" s="192"/>
      <c r="H16" s="193"/>
      <c r="I16" s="194"/>
    </row>
    <row r="17" spans="1:13" ht="63" customHeight="1" thickBot="1" x14ac:dyDescent="0.3">
      <c r="A17" s="364"/>
      <c r="B17" s="259" t="s">
        <v>262</v>
      </c>
      <c r="C17" s="182">
        <v>14</v>
      </c>
      <c r="D17" s="254" t="s">
        <v>418</v>
      </c>
      <c r="E17" s="184" t="s">
        <v>370</v>
      </c>
      <c r="F17" s="189" t="s">
        <v>235</v>
      </c>
      <c r="G17" s="181"/>
      <c r="H17" s="186">
        <v>4</v>
      </c>
      <c r="I17" s="187"/>
    </row>
    <row r="18" spans="1:13" ht="65.25" customHeight="1" thickBot="1" x14ac:dyDescent="0.3">
      <c r="A18" s="364"/>
      <c r="B18" s="259" t="s">
        <v>262</v>
      </c>
      <c r="C18" s="182">
        <v>15</v>
      </c>
      <c r="D18" s="183" t="s">
        <v>35</v>
      </c>
      <c r="E18" s="184" t="s">
        <v>371</v>
      </c>
      <c r="F18" s="189" t="s">
        <v>108</v>
      </c>
      <c r="G18" s="181"/>
      <c r="H18" s="186">
        <v>4</v>
      </c>
      <c r="I18" s="187"/>
    </row>
    <row r="19" spans="1:13" ht="66" customHeight="1" thickBot="1" x14ac:dyDescent="0.3">
      <c r="A19" s="364"/>
      <c r="B19" s="259" t="s">
        <v>262</v>
      </c>
      <c r="C19" s="182">
        <v>16</v>
      </c>
      <c r="D19" s="183" t="s">
        <v>158</v>
      </c>
      <c r="E19" s="183" t="s">
        <v>373</v>
      </c>
      <c r="F19" s="189" t="s">
        <v>139</v>
      </c>
      <c r="G19" s="181"/>
      <c r="H19" s="186">
        <v>4</v>
      </c>
      <c r="I19" s="187"/>
    </row>
    <row r="20" spans="1:13" ht="63" customHeight="1" thickBot="1" x14ac:dyDescent="0.3">
      <c r="A20" s="364"/>
      <c r="B20" s="259" t="s">
        <v>262</v>
      </c>
      <c r="C20" s="182">
        <v>17</v>
      </c>
      <c r="D20" s="183" t="s">
        <v>372</v>
      </c>
      <c r="E20" s="184" t="s">
        <v>326</v>
      </c>
      <c r="F20" s="189" t="s">
        <v>109</v>
      </c>
      <c r="G20" s="181"/>
      <c r="H20" s="186">
        <v>4</v>
      </c>
      <c r="I20" s="187"/>
    </row>
    <row r="21" spans="1:13" ht="59.25" customHeight="1" thickBot="1" x14ac:dyDescent="0.3">
      <c r="A21" s="364"/>
      <c r="B21" s="259" t="s">
        <v>262</v>
      </c>
      <c r="C21" s="182">
        <v>18</v>
      </c>
      <c r="D21" s="183" t="s">
        <v>78</v>
      </c>
      <c r="E21" s="184" t="s">
        <v>327</v>
      </c>
      <c r="F21" s="189" t="s">
        <v>110</v>
      </c>
      <c r="G21" s="181"/>
      <c r="H21" s="186">
        <v>4</v>
      </c>
      <c r="I21" s="187"/>
    </row>
    <row r="22" spans="1:13" ht="99.75" customHeight="1" thickBot="1" x14ac:dyDescent="0.3">
      <c r="A22" s="364"/>
      <c r="B22" s="259" t="s">
        <v>262</v>
      </c>
      <c r="C22" s="182">
        <v>19</v>
      </c>
      <c r="D22" s="183" t="s">
        <v>159</v>
      </c>
      <c r="E22" s="184" t="s">
        <v>374</v>
      </c>
      <c r="F22" s="189" t="s">
        <v>235</v>
      </c>
      <c r="G22" s="181"/>
      <c r="H22" s="186">
        <v>4</v>
      </c>
      <c r="I22" s="187"/>
    </row>
    <row r="23" spans="1:13" ht="56.25" customHeight="1" thickBot="1" x14ac:dyDescent="0.3">
      <c r="A23" s="364"/>
      <c r="B23" s="259" t="s">
        <v>262</v>
      </c>
      <c r="C23" s="182">
        <v>20</v>
      </c>
      <c r="D23" s="183" t="s">
        <v>375</v>
      </c>
      <c r="E23" s="184" t="s">
        <v>376</v>
      </c>
      <c r="F23" s="189" t="s">
        <v>235</v>
      </c>
      <c r="G23" s="181"/>
      <c r="H23" s="186">
        <v>4</v>
      </c>
      <c r="I23" s="187"/>
    </row>
    <row r="24" spans="1:13" ht="81" customHeight="1" thickBot="1" x14ac:dyDescent="0.3">
      <c r="A24" s="364"/>
      <c r="B24" s="259" t="s">
        <v>264</v>
      </c>
      <c r="C24" s="182">
        <v>21</v>
      </c>
      <c r="D24" s="183" t="s">
        <v>160</v>
      </c>
      <c r="E24" s="184" t="s">
        <v>377</v>
      </c>
      <c r="F24" s="189" t="s">
        <v>378</v>
      </c>
      <c r="G24" s="181"/>
      <c r="H24" s="186">
        <v>4</v>
      </c>
      <c r="I24" s="187"/>
    </row>
    <row r="25" spans="1:13" ht="97.5" customHeight="1" thickBot="1" x14ac:dyDescent="0.3">
      <c r="A25" s="364"/>
      <c r="B25" s="259" t="s">
        <v>264</v>
      </c>
      <c r="C25" s="182">
        <v>22</v>
      </c>
      <c r="D25" s="183" t="s">
        <v>161</v>
      </c>
      <c r="E25" s="184" t="s">
        <v>379</v>
      </c>
      <c r="F25" s="189" t="s">
        <v>116</v>
      </c>
      <c r="G25" s="181"/>
      <c r="H25" s="186">
        <v>4</v>
      </c>
      <c r="I25" s="187"/>
    </row>
    <row r="26" spans="1:13" ht="117.75" customHeight="1" thickBot="1" x14ac:dyDescent="0.3">
      <c r="A26" s="364"/>
      <c r="B26" s="259" t="s">
        <v>264</v>
      </c>
      <c r="C26" s="182">
        <v>23</v>
      </c>
      <c r="D26" s="183" t="s">
        <v>381</v>
      </c>
      <c r="E26" s="184" t="s">
        <v>382</v>
      </c>
      <c r="F26" s="189" t="s">
        <v>117</v>
      </c>
      <c r="G26" s="181"/>
      <c r="H26" s="186">
        <v>4</v>
      </c>
      <c r="I26" s="187"/>
    </row>
    <row r="27" spans="1:13" ht="61.5" customHeight="1" thickBot="1" x14ac:dyDescent="0.3">
      <c r="A27" s="364"/>
      <c r="B27" s="259" t="s">
        <v>264</v>
      </c>
      <c r="C27" s="182">
        <v>24</v>
      </c>
      <c r="D27" s="183" t="s">
        <v>162</v>
      </c>
      <c r="E27" s="184" t="s">
        <v>380</v>
      </c>
      <c r="F27" s="189" t="s">
        <v>118</v>
      </c>
      <c r="G27" s="181"/>
      <c r="H27" s="186">
        <v>4</v>
      </c>
      <c r="I27" s="187"/>
    </row>
    <row r="28" spans="1:13" s="4" customFormat="1" ht="126" customHeight="1" thickBot="1" x14ac:dyDescent="0.3">
      <c r="A28" s="172" t="s">
        <v>16</v>
      </c>
      <c r="B28" s="173" t="s">
        <v>262</v>
      </c>
      <c r="C28" s="174">
        <v>25</v>
      </c>
      <c r="D28" s="175" t="s">
        <v>172</v>
      </c>
      <c r="E28" s="176" t="s">
        <v>383</v>
      </c>
      <c r="F28" s="177" t="s">
        <v>68</v>
      </c>
      <c r="G28" s="178"/>
      <c r="H28" s="179">
        <v>2</v>
      </c>
      <c r="I28" s="178"/>
      <c r="J28" s="5"/>
      <c r="K28" s="5"/>
      <c r="L28" s="5"/>
    </row>
    <row r="29" spans="1:13" s="5" customFormat="1" ht="79.5" customHeight="1" x14ac:dyDescent="0.25">
      <c r="A29" s="365"/>
      <c r="B29" s="155" t="s">
        <v>262</v>
      </c>
      <c r="C29" s="180">
        <v>26</v>
      </c>
      <c r="D29" s="155" t="s">
        <v>343</v>
      </c>
      <c r="E29" s="20" t="s">
        <v>389</v>
      </c>
      <c r="F29" s="155" t="s">
        <v>342</v>
      </c>
      <c r="G29" s="155"/>
      <c r="H29" s="155">
        <v>2</v>
      </c>
      <c r="I29" s="155"/>
    </row>
    <row r="30" spans="1:13" s="5" customFormat="1" ht="72.75" customHeight="1" x14ac:dyDescent="0.25">
      <c r="A30" s="365"/>
      <c r="B30" s="155" t="s">
        <v>262</v>
      </c>
      <c r="C30" s="180">
        <v>27</v>
      </c>
      <c r="D30" s="20" t="s">
        <v>24</v>
      </c>
      <c r="E30" s="20" t="s">
        <v>344</v>
      </c>
      <c r="F30" s="155" t="s">
        <v>121</v>
      </c>
      <c r="G30" s="154"/>
      <c r="H30" s="155">
        <v>2</v>
      </c>
      <c r="I30" s="154"/>
    </row>
    <row r="31" spans="1:13" s="5" customFormat="1" ht="72.75" customHeight="1" x14ac:dyDescent="0.25">
      <c r="A31" s="365"/>
      <c r="B31" s="155" t="s">
        <v>281</v>
      </c>
      <c r="C31" s="180">
        <v>28</v>
      </c>
      <c r="D31" s="58" t="s">
        <v>26</v>
      </c>
      <c r="E31" s="20" t="s">
        <v>345</v>
      </c>
      <c r="F31" s="155" t="s">
        <v>420</v>
      </c>
      <c r="G31" s="164"/>
      <c r="H31" s="156"/>
      <c r="I31" s="157"/>
    </row>
    <row r="32" spans="1:13" s="5" customFormat="1" ht="105.75" customHeight="1" x14ac:dyDescent="0.25">
      <c r="A32" s="365"/>
      <c r="B32" s="155" t="s">
        <v>262</v>
      </c>
      <c r="C32" s="180">
        <v>29</v>
      </c>
      <c r="D32" s="160" t="s">
        <v>66</v>
      </c>
      <c r="E32" s="161" t="s">
        <v>347</v>
      </c>
      <c r="F32" s="158" t="s">
        <v>348</v>
      </c>
      <c r="G32" s="162"/>
      <c r="H32" s="165">
        <v>2</v>
      </c>
      <c r="I32" s="163"/>
      <c r="M32" s="159"/>
    </row>
    <row r="33" spans="1:12" s="5" customFormat="1" ht="105.75" customHeight="1" x14ac:dyDescent="0.25">
      <c r="A33" s="365"/>
      <c r="B33" s="155" t="s">
        <v>264</v>
      </c>
      <c r="C33" s="180">
        <v>30</v>
      </c>
      <c r="D33" s="61" t="s">
        <v>30</v>
      </c>
      <c r="E33" s="20" t="s">
        <v>349</v>
      </c>
      <c r="F33" s="155" t="s">
        <v>350</v>
      </c>
      <c r="G33" s="154"/>
      <c r="H33" s="165">
        <v>2</v>
      </c>
      <c r="I33" s="153"/>
    </row>
    <row r="34" spans="1:12" s="5" customFormat="1" ht="86.25" customHeight="1" x14ac:dyDescent="0.25">
      <c r="A34" s="365"/>
      <c r="B34" s="155" t="s">
        <v>264</v>
      </c>
      <c r="C34" s="180">
        <v>31</v>
      </c>
      <c r="D34" s="61" t="s">
        <v>36</v>
      </c>
      <c r="E34" s="20" t="s">
        <v>353</v>
      </c>
      <c r="F34" s="155" t="s">
        <v>355</v>
      </c>
      <c r="G34" s="154"/>
      <c r="H34" s="165">
        <v>2</v>
      </c>
      <c r="I34" s="153"/>
    </row>
    <row r="35" spans="1:12" s="5" customFormat="1" ht="80.099999999999994" customHeight="1" x14ac:dyDescent="0.25">
      <c r="A35" s="365"/>
      <c r="B35" s="155" t="s">
        <v>264</v>
      </c>
      <c r="C35" s="180">
        <v>32</v>
      </c>
      <c r="D35" s="61" t="s">
        <v>67</v>
      </c>
      <c r="E35" s="20" t="s">
        <v>353</v>
      </c>
      <c r="F35" s="155" t="s">
        <v>356</v>
      </c>
      <c r="G35" s="154"/>
      <c r="H35" s="165">
        <v>2</v>
      </c>
      <c r="I35" s="153"/>
    </row>
    <row r="36" spans="1:12" s="5" customFormat="1" ht="62.25" customHeight="1" thickBot="1" x14ac:dyDescent="0.3">
      <c r="A36" s="366"/>
      <c r="B36" s="155" t="s">
        <v>264</v>
      </c>
      <c r="C36" s="180">
        <v>33</v>
      </c>
      <c r="D36" s="61" t="s">
        <v>38</v>
      </c>
      <c r="E36" s="20" t="s">
        <v>353</v>
      </c>
      <c r="F36" s="155" t="s">
        <v>354</v>
      </c>
      <c r="G36" s="154"/>
      <c r="H36" s="165">
        <v>2</v>
      </c>
      <c r="I36" s="153"/>
    </row>
    <row r="37" spans="1:12" ht="57.75" customHeight="1" x14ac:dyDescent="0.25">
      <c r="A37" s="357" t="s">
        <v>19</v>
      </c>
      <c r="B37" s="166" t="s">
        <v>262</v>
      </c>
      <c r="C37" s="50">
        <v>34</v>
      </c>
      <c r="D37" s="34" t="s">
        <v>478</v>
      </c>
      <c r="E37" s="34" t="s">
        <v>352</v>
      </c>
      <c r="F37" s="49" t="s">
        <v>4</v>
      </c>
      <c r="G37" s="167"/>
      <c r="H37" s="168">
        <v>1</v>
      </c>
      <c r="I37" s="168"/>
      <c r="J37" s="5"/>
      <c r="K37" s="5"/>
      <c r="L37" s="5"/>
    </row>
    <row r="38" spans="1:12" ht="57.75" customHeight="1" x14ac:dyDescent="0.25">
      <c r="A38" s="358"/>
      <c r="B38" s="166" t="s">
        <v>262</v>
      </c>
      <c r="C38" s="50">
        <v>35</v>
      </c>
      <c r="D38" s="34" t="s">
        <v>476</v>
      </c>
      <c r="E38" s="34" t="s">
        <v>351</v>
      </c>
      <c r="F38" s="169" t="s">
        <v>231</v>
      </c>
      <c r="G38" s="170"/>
      <c r="H38" s="168">
        <v>1</v>
      </c>
      <c r="I38" s="168"/>
      <c r="J38" s="5"/>
      <c r="K38" s="5"/>
      <c r="L38" s="5"/>
    </row>
    <row r="39" spans="1:12" ht="62.25" customHeight="1" thickBot="1" x14ac:dyDescent="0.3">
      <c r="A39" s="359"/>
      <c r="B39" s="166" t="s">
        <v>262</v>
      </c>
      <c r="C39" s="50">
        <v>36</v>
      </c>
      <c r="D39" s="171" t="s">
        <v>20</v>
      </c>
      <c r="E39" s="34" t="s">
        <v>351</v>
      </c>
      <c r="F39" s="169" t="s">
        <v>126</v>
      </c>
      <c r="G39" s="170"/>
      <c r="H39" s="168">
        <v>1</v>
      </c>
      <c r="I39" s="168"/>
    </row>
    <row r="40" spans="1:12" ht="69" customHeight="1" thickBot="1" x14ac:dyDescent="0.3">
      <c r="A40" s="266" t="s">
        <v>230</v>
      </c>
      <c r="B40" s="248" t="s">
        <v>262</v>
      </c>
      <c r="C40" s="272">
        <v>37</v>
      </c>
      <c r="D40" s="246" t="s">
        <v>17</v>
      </c>
      <c r="E40" s="206" t="s">
        <v>351</v>
      </c>
      <c r="F40" s="246" t="s">
        <v>232</v>
      </c>
      <c r="G40" s="246"/>
      <c r="H40" s="247">
        <v>1</v>
      </c>
      <c r="I40" s="247"/>
    </row>
    <row r="42" spans="1:12" ht="20.25" customHeight="1" thickBot="1" x14ac:dyDescent="0.3">
      <c r="D42" s="7"/>
    </row>
    <row r="43" spans="1:12" ht="27" thickBot="1" x14ac:dyDescent="0.7">
      <c r="D43" s="268"/>
      <c r="E43" s="269" t="s">
        <v>428</v>
      </c>
      <c r="F43" s="270" t="s">
        <v>429</v>
      </c>
      <c r="G43" s="270" t="s">
        <v>430</v>
      </c>
    </row>
    <row r="44" spans="1:12" ht="27" thickBot="1" x14ac:dyDescent="0.7">
      <c r="D44" s="269" t="s">
        <v>425</v>
      </c>
      <c r="E44" s="267">
        <f>I4+I5+I6+I7+I8+I9+I10+I11+I24+I25+I26+I27+I33+I34+I35+I36</f>
        <v>0</v>
      </c>
      <c r="F44" s="267">
        <v>35</v>
      </c>
      <c r="G44" s="270">
        <f>E44/F44*100</f>
        <v>0</v>
      </c>
    </row>
    <row r="45" spans="1:12" ht="27" thickBot="1" x14ac:dyDescent="0.7">
      <c r="D45" s="269" t="s">
        <v>426</v>
      </c>
      <c r="E45" s="267">
        <f>I12+I13+I14+I15+I16+I17+I18+I19+I20+I21+I22+I23+I28+I29+I30+I1+I32+I37+I38+I39+I40</f>
        <v>0</v>
      </c>
      <c r="F45" s="267">
        <v>58</v>
      </c>
      <c r="G45" s="270">
        <f>E45/F45*100</f>
        <v>0</v>
      </c>
    </row>
    <row r="46" spans="1:12" ht="27" thickBot="1" x14ac:dyDescent="0.7">
      <c r="D46" s="269" t="s">
        <v>427</v>
      </c>
      <c r="E46" s="271">
        <f>E45+E44</f>
        <v>0</v>
      </c>
      <c r="F46" s="271">
        <f>F45+F44</f>
        <v>93</v>
      </c>
      <c r="G46" s="270">
        <f>E46/F46*100</f>
        <v>0</v>
      </c>
    </row>
  </sheetData>
  <mergeCells count="14">
    <mergeCell ref="A1:I1"/>
    <mergeCell ref="A2:A3"/>
    <mergeCell ref="B2:B3"/>
    <mergeCell ref="C2:C3"/>
    <mergeCell ref="I2:I3"/>
    <mergeCell ref="E2:E3"/>
    <mergeCell ref="F2:F3"/>
    <mergeCell ref="G2:G3"/>
    <mergeCell ref="H2:H3"/>
    <mergeCell ref="A4:A10"/>
    <mergeCell ref="A11:A27"/>
    <mergeCell ref="A29:A36"/>
    <mergeCell ref="A37:A39"/>
    <mergeCell ref="D2:D3"/>
  </mergeCells>
  <pageMargins left="0.7" right="0.7" top="0.75" bottom="0.75" header="0.73124999999999996" footer="0.3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46"/>
  <sheetViews>
    <sheetView rightToLeft="1" topLeftCell="A37" zoomScale="77" zoomScaleNormal="77" workbookViewId="0">
      <selection activeCell="D37" sqref="D37:D38"/>
    </sheetView>
  </sheetViews>
  <sheetFormatPr defaultRowHeight="15" x14ac:dyDescent="0.25"/>
  <cols>
    <col min="1" max="1" width="11.140625" customWidth="1"/>
    <col min="2" max="2" width="7.85546875" customWidth="1"/>
    <col min="3" max="3" width="6.5703125" style="3" customWidth="1"/>
    <col min="4" max="4" width="54.140625" style="2" customWidth="1"/>
    <col min="5" max="5" width="53.42578125" style="2" customWidth="1"/>
    <col min="6" max="6" width="46.5703125" customWidth="1"/>
    <col min="7" max="7" width="12.5703125" customWidth="1"/>
    <col min="8" max="8" width="8.28515625" style="152" customWidth="1"/>
    <col min="9" max="9" width="9.140625" customWidth="1"/>
    <col min="13" max="13" width="42.5703125" customWidth="1"/>
  </cols>
  <sheetData>
    <row r="1" spans="1:13" s="9" customFormat="1" ht="81.75" customHeight="1" thickBot="1" x14ac:dyDescent="0.5">
      <c r="A1" s="373" t="s">
        <v>365</v>
      </c>
      <c r="B1" s="374"/>
      <c r="C1" s="374"/>
      <c r="D1" s="374"/>
      <c r="E1" s="374"/>
      <c r="F1" s="374"/>
      <c r="G1" s="374"/>
      <c r="H1" s="374"/>
      <c r="I1" s="375"/>
    </row>
    <row r="2" spans="1:13" s="96" customFormat="1" ht="66" customHeight="1" x14ac:dyDescent="0.25">
      <c r="A2" s="368" t="s">
        <v>72</v>
      </c>
      <c r="B2" s="369" t="s">
        <v>291</v>
      </c>
      <c r="C2" s="371" t="s">
        <v>12</v>
      </c>
      <c r="D2" s="371" t="s">
        <v>1</v>
      </c>
      <c r="E2" s="371" t="s">
        <v>73</v>
      </c>
      <c r="F2" s="376" t="s">
        <v>74</v>
      </c>
      <c r="G2" s="376" t="s">
        <v>288</v>
      </c>
      <c r="H2" s="378" t="s">
        <v>287</v>
      </c>
      <c r="I2" s="380" t="s">
        <v>285</v>
      </c>
      <c r="M2" s="151"/>
    </row>
    <row r="3" spans="1:13" ht="24.75" customHeight="1" thickBot="1" x14ac:dyDescent="0.3">
      <c r="A3" s="368"/>
      <c r="B3" s="370"/>
      <c r="C3" s="372"/>
      <c r="D3" s="372"/>
      <c r="E3" s="372"/>
      <c r="F3" s="377"/>
      <c r="G3" s="377"/>
      <c r="H3" s="379"/>
      <c r="I3" s="381"/>
      <c r="J3" s="5"/>
      <c r="K3" s="5"/>
      <c r="L3" s="5"/>
    </row>
    <row r="4" spans="1:13" ht="48.75" customHeight="1" x14ac:dyDescent="0.25">
      <c r="A4" s="382" t="s">
        <v>29</v>
      </c>
      <c r="B4" s="256" t="s">
        <v>264</v>
      </c>
      <c r="C4" s="207">
        <v>1</v>
      </c>
      <c r="D4" s="208" t="s">
        <v>396</v>
      </c>
      <c r="E4" s="208" t="s">
        <v>301</v>
      </c>
      <c r="F4" s="209" t="s">
        <v>358</v>
      </c>
      <c r="G4" s="208"/>
      <c r="H4" s="210">
        <v>1</v>
      </c>
      <c r="I4" s="211"/>
    </row>
    <row r="5" spans="1:13" ht="49.5" customHeight="1" x14ac:dyDescent="0.25">
      <c r="A5" s="383"/>
      <c r="B5" s="257" t="s">
        <v>264</v>
      </c>
      <c r="C5" s="212">
        <v>2</v>
      </c>
      <c r="D5" s="213" t="s">
        <v>392</v>
      </c>
      <c r="E5" s="213" t="s">
        <v>301</v>
      </c>
      <c r="F5" s="215" t="s">
        <v>386</v>
      </c>
      <c r="G5" s="213"/>
      <c r="H5" s="215">
        <v>1</v>
      </c>
      <c r="I5" s="216"/>
    </row>
    <row r="6" spans="1:13" ht="96.75" customHeight="1" x14ac:dyDescent="0.25">
      <c r="A6" s="383"/>
      <c r="B6" s="257" t="s">
        <v>264</v>
      </c>
      <c r="C6" s="212">
        <v>3</v>
      </c>
      <c r="D6" s="213" t="s">
        <v>390</v>
      </c>
      <c r="E6" s="217" t="s">
        <v>302</v>
      </c>
      <c r="F6" s="214" t="s">
        <v>305</v>
      </c>
      <c r="G6" s="213"/>
      <c r="H6" s="215">
        <v>1</v>
      </c>
      <c r="I6" s="216"/>
    </row>
    <row r="7" spans="1:13" ht="48.75" customHeight="1" x14ac:dyDescent="0.25">
      <c r="A7" s="383"/>
      <c r="B7" s="257" t="s">
        <v>264</v>
      </c>
      <c r="C7" s="212">
        <v>4</v>
      </c>
      <c r="D7" s="213" t="s">
        <v>393</v>
      </c>
      <c r="E7" s="213" t="s">
        <v>303</v>
      </c>
      <c r="F7" s="214" t="s">
        <v>304</v>
      </c>
      <c r="G7" s="213"/>
      <c r="H7" s="215">
        <v>1</v>
      </c>
      <c r="I7" s="216"/>
    </row>
    <row r="8" spans="1:13" ht="60" customHeight="1" x14ac:dyDescent="0.25">
      <c r="A8" s="383"/>
      <c r="B8" s="257" t="s">
        <v>264</v>
      </c>
      <c r="C8" s="212">
        <v>5</v>
      </c>
      <c r="D8" s="213" t="s">
        <v>391</v>
      </c>
      <c r="E8" s="213" t="s">
        <v>306</v>
      </c>
      <c r="F8" s="214" t="s">
        <v>359</v>
      </c>
      <c r="G8" s="213"/>
      <c r="H8" s="215">
        <v>1</v>
      </c>
      <c r="I8" s="216"/>
    </row>
    <row r="9" spans="1:13" ht="50.1" customHeight="1" thickBot="1" x14ac:dyDescent="0.3">
      <c r="A9" s="383"/>
      <c r="B9" s="257" t="s">
        <v>264</v>
      </c>
      <c r="C9" s="212">
        <v>6</v>
      </c>
      <c r="D9" s="213" t="s">
        <v>394</v>
      </c>
      <c r="E9" s="213" t="s">
        <v>307</v>
      </c>
      <c r="F9" s="218" t="s">
        <v>360</v>
      </c>
      <c r="G9" s="213"/>
      <c r="H9" s="215">
        <v>1</v>
      </c>
      <c r="I9" s="216"/>
    </row>
    <row r="10" spans="1:13" ht="50.1" customHeight="1" thickBot="1" x14ac:dyDescent="0.3">
      <c r="A10" s="384"/>
      <c r="B10" s="258" t="s">
        <v>264</v>
      </c>
      <c r="C10" s="219">
        <v>7</v>
      </c>
      <c r="D10" s="220" t="s">
        <v>395</v>
      </c>
      <c r="E10" s="220" t="s">
        <v>308</v>
      </c>
      <c r="F10" s="218" t="s">
        <v>361</v>
      </c>
      <c r="G10" s="220"/>
      <c r="H10" s="221">
        <v>1</v>
      </c>
      <c r="I10" s="222"/>
    </row>
    <row r="11" spans="1:13" ht="65.25" customHeight="1" x14ac:dyDescent="0.25">
      <c r="A11" s="385" t="s">
        <v>14</v>
      </c>
      <c r="B11" s="259" t="s">
        <v>264</v>
      </c>
      <c r="C11" s="182">
        <v>8</v>
      </c>
      <c r="D11" s="183" t="s">
        <v>384</v>
      </c>
      <c r="E11" s="184" t="s">
        <v>385</v>
      </c>
      <c r="F11" s="185" t="s">
        <v>15</v>
      </c>
      <c r="G11" s="181"/>
      <c r="H11" s="186">
        <v>4</v>
      </c>
      <c r="I11" s="187"/>
    </row>
    <row r="12" spans="1:13" ht="69" customHeight="1" x14ac:dyDescent="0.25">
      <c r="A12" s="386"/>
      <c r="B12" s="259" t="s">
        <v>262</v>
      </c>
      <c r="C12" s="182">
        <v>9</v>
      </c>
      <c r="D12" s="183" t="s">
        <v>56</v>
      </c>
      <c r="E12" s="184" t="s">
        <v>366</v>
      </c>
      <c r="F12" s="189" t="s">
        <v>99</v>
      </c>
      <c r="G12" s="181"/>
      <c r="H12" s="186">
        <v>4</v>
      </c>
      <c r="I12" s="187"/>
    </row>
    <row r="13" spans="1:13" ht="69" customHeight="1" x14ac:dyDescent="0.25">
      <c r="A13" s="386"/>
      <c r="B13" s="259" t="s">
        <v>262</v>
      </c>
      <c r="C13" s="182">
        <v>10</v>
      </c>
      <c r="D13" s="183" t="s">
        <v>41</v>
      </c>
      <c r="E13" s="184" t="s">
        <v>367</v>
      </c>
      <c r="F13" s="189"/>
      <c r="G13" s="181"/>
      <c r="H13" s="186">
        <v>4</v>
      </c>
      <c r="I13" s="187"/>
    </row>
    <row r="14" spans="1:13" ht="101.25" customHeight="1" x14ac:dyDescent="0.25">
      <c r="A14" s="386"/>
      <c r="B14" s="259" t="s">
        <v>262</v>
      </c>
      <c r="C14" s="182">
        <v>11</v>
      </c>
      <c r="D14" s="183" t="s">
        <v>387</v>
      </c>
      <c r="E14" s="184" t="s">
        <v>368</v>
      </c>
      <c r="F14" s="190" t="s">
        <v>101</v>
      </c>
      <c r="G14" s="181"/>
      <c r="H14" s="186">
        <v>4</v>
      </c>
      <c r="I14" s="187"/>
    </row>
    <row r="15" spans="1:13" ht="62.25" customHeight="1" x14ac:dyDescent="0.25">
      <c r="A15" s="386"/>
      <c r="B15" s="259" t="s">
        <v>262</v>
      </c>
      <c r="C15" s="182">
        <v>12</v>
      </c>
      <c r="D15" s="254" t="s">
        <v>417</v>
      </c>
      <c r="E15" s="255" t="s">
        <v>416</v>
      </c>
      <c r="F15" s="190" t="s">
        <v>388</v>
      </c>
      <c r="G15" s="181"/>
      <c r="H15" s="186">
        <v>4</v>
      </c>
      <c r="I15" s="187"/>
    </row>
    <row r="16" spans="1:13" ht="54.75" customHeight="1" x14ac:dyDescent="0.25">
      <c r="A16" s="386"/>
      <c r="B16" s="259" t="s">
        <v>262</v>
      </c>
      <c r="C16" s="182">
        <v>13</v>
      </c>
      <c r="D16" s="183" t="s">
        <v>157</v>
      </c>
      <c r="E16" s="184" t="s">
        <v>369</v>
      </c>
      <c r="F16" s="190" t="s">
        <v>419</v>
      </c>
      <c r="G16" s="192"/>
      <c r="H16" s="193"/>
      <c r="I16" s="194"/>
    </row>
    <row r="17" spans="1:37" ht="63" customHeight="1" x14ac:dyDescent="0.25">
      <c r="A17" s="386"/>
      <c r="B17" s="259" t="s">
        <v>262</v>
      </c>
      <c r="C17" s="182">
        <v>14</v>
      </c>
      <c r="D17" s="254" t="s">
        <v>418</v>
      </c>
      <c r="E17" s="184" t="s">
        <v>370</v>
      </c>
      <c r="F17" s="189" t="s">
        <v>235</v>
      </c>
      <c r="G17" s="181"/>
      <c r="H17" s="186">
        <v>4</v>
      </c>
      <c r="I17" s="187"/>
    </row>
    <row r="18" spans="1:37" ht="65.25" customHeight="1" x14ac:dyDescent="0.25">
      <c r="A18" s="386"/>
      <c r="B18" s="259" t="s">
        <v>262</v>
      </c>
      <c r="C18" s="182">
        <v>15</v>
      </c>
      <c r="D18" s="183" t="s">
        <v>35</v>
      </c>
      <c r="E18" s="184" t="s">
        <v>371</v>
      </c>
      <c r="F18" s="189" t="s">
        <v>108</v>
      </c>
      <c r="G18" s="181"/>
      <c r="H18" s="186">
        <v>4</v>
      </c>
      <c r="I18" s="187"/>
    </row>
    <row r="19" spans="1:37" ht="66" customHeight="1" x14ac:dyDescent="0.25">
      <c r="A19" s="386"/>
      <c r="B19" s="259" t="s">
        <v>262</v>
      </c>
      <c r="C19" s="182">
        <v>16</v>
      </c>
      <c r="D19" s="183" t="s">
        <v>158</v>
      </c>
      <c r="E19" s="183" t="s">
        <v>373</v>
      </c>
      <c r="F19" s="189" t="s">
        <v>139</v>
      </c>
      <c r="G19" s="181"/>
      <c r="H19" s="186">
        <v>4</v>
      </c>
      <c r="I19" s="187"/>
    </row>
    <row r="20" spans="1:37" ht="63" customHeight="1" x14ac:dyDescent="0.25">
      <c r="A20" s="386"/>
      <c r="B20" s="259" t="s">
        <v>262</v>
      </c>
      <c r="C20" s="182">
        <v>17</v>
      </c>
      <c r="D20" s="183" t="s">
        <v>372</v>
      </c>
      <c r="E20" s="184" t="s">
        <v>326</v>
      </c>
      <c r="F20" s="189" t="s">
        <v>109</v>
      </c>
      <c r="G20" s="181"/>
      <c r="H20" s="186">
        <v>4</v>
      </c>
      <c r="I20" s="187"/>
    </row>
    <row r="21" spans="1:37" ht="59.25" customHeight="1" x14ac:dyDescent="0.25">
      <c r="A21" s="386"/>
      <c r="B21" s="259" t="s">
        <v>262</v>
      </c>
      <c r="C21" s="182">
        <v>18</v>
      </c>
      <c r="D21" s="183" t="s">
        <v>78</v>
      </c>
      <c r="E21" s="184" t="s">
        <v>327</v>
      </c>
      <c r="F21" s="189" t="s">
        <v>110</v>
      </c>
      <c r="G21" s="181"/>
      <c r="H21" s="186">
        <v>4</v>
      </c>
      <c r="I21" s="187"/>
    </row>
    <row r="22" spans="1:37" ht="99.75" customHeight="1" x14ac:dyDescent="0.25">
      <c r="A22" s="386"/>
      <c r="B22" s="259" t="s">
        <v>262</v>
      </c>
      <c r="C22" s="182">
        <v>19</v>
      </c>
      <c r="D22" s="183" t="s">
        <v>159</v>
      </c>
      <c r="E22" s="184" t="s">
        <v>374</v>
      </c>
      <c r="F22" s="189" t="s">
        <v>235</v>
      </c>
      <c r="G22" s="181"/>
      <c r="H22" s="186">
        <v>4</v>
      </c>
      <c r="I22" s="187"/>
    </row>
    <row r="23" spans="1:37" ht="56.25" customHeight="1" x14ac:dyDescent="0.25">
      <c r="A23" s="386"/>
      <c r="B23" s="259" t="s">
        <v>262</v>
      </c>
      <c r="C23" s="182">
        <v>20</v>
      </c>
      <c r="D23" s="183" t="s">
        <v>375</v>
      </c>
      <c r="E23" s="184" t="s">
        <v>376</v>
      </c>
      <c r="F23" s="189" t="s">
        <v>235</v>
      </c>
      <c r="G23" s="181"/>
      <c r="H23" s="186">
        <v>4</v>
      </c>
      <c r="I23" s="187"/>
    </row>
    <row r="24" spans="1:37" ht="81" customHeight="1" x14ac:dyDescent="0.25">
      <c r="A24" s="386"/>
      <c r="B24" s="259" t="s">
        <v>264</v>
      </c>
      <c r="C24" s="182">
        <v>21</v>
      </c>
      <c r="D24" s="183" t="s">
        <v>160</v>
      </c>
      <c r="E24" s="184" t="s">
        <v>377</v>
      </c>
      <c r="F24" s="189" t="s">
        <v>378</v>
      </c>
      <c r="G24" s="181"/>
      <c r="H24" s="186">
        <v>4</v>
      </c>
      <c r="I24" s="187"/>
    </row>
    <row r="25" spans="1:37" ht="97.5" customHeight="1" x14ac:dyDescent="0.25">
      <c r="A25" s="386"/>
      <c r="B25" s="259" t="s">
        <v>264</v>
      </c>
      <c r="C25" s="182">
        <v>22</v>
      </c>
      <c r="D25" s="183" t="s">
        <v>161</v>
      </c>
      <c r="E25" s="184" t="s">
        <v>379</v>
      </c>
      <c r="F25" s="189" t="s">
        <v>116</v>
      </c>
      <c r="G25" s="181"/>
      <c r="H25" s="186">
        <v>4</v>
      </c>
      <c r="I25" s="187"/>
    </row>
    <row r="26" spans="1:37" ht="117.75" customHeight="1" x14ac:dyDescent="0.25">
      <c r="A26" s="386"/>
      <c r="B26" s="259" t="s">
        <v>264</v>
      </c>
      <c r="C26" s="182">
        <v>23</v>
      </c>
      <c r="D26" s="183" t="s">
        <v>381</v>
      </c>
      <c r="E26" s="184" t="s">
        <v>382</v>
      </c>
      <c r="F26" s="189" t="s">
        <v>117</v>
      </c>
      <c r="G26" s="181"/>
      <c r="H26" s="186">
        <v>4</v>
      </c>
      <c r="I26" s="187"/>
    </row>
    <row r="27" spans="1:37" ht="61.5" customHeight="1" thickBot="1" x14ac:dyDescent="0.3">
      <c r="A27" s="387"/>
      <c r="B27" s="259" t="s">
        <v>264</v>
      </c>
      <c r="C27" s="182">
        <v>24</v>
      </c>
      <c r="D27" s="183" t="s">
        <v>162</v>
      </c>
      <c r="E27" s="184" t="s">
        <v>380</v>
      </c>
      <c r="F27" s="189" t="s">
        <v>118</v>
      </c>
      <c r="G27" s="181"/>
      <c r="H27" s="186">
        <v>4</v>
      </c>
      <c r="I27" s="187"/>
    </row>
    <row r="28" spans="1:37" s="4" customFormat="1" ht="126" customHeight="1" thickBot="1" x14ac:dyDescent="0.3">
      <c r="A28" s="172" t="s">
        <v>16</v>
      </c>
      <c r="B28" s="173" t="s">
        <v>262</v>
      </c>
      <c r="C28" s="174">
        <v>25</v>
      </c>
      <c r="D28" s="175" t="s">
        <v>172</v>
      </c>
      <c r="E28" s="176" t="s">
        <v>383</v>
      </c>
      <c r="F28" s="177" t="s">
        <v>68</v>
      </c>
      <c r="G28" s="178"/>
      <c r="H28" s="179">
        <v>2</v>
      </c>
      <c r="I28" s="178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</row>
    <row r="29" spans="1:37" s="5" customFormat="1" ht="79.5" customHeight="1" x14ac:dyDescent="0.25">
      <c r="A29" s="365"/>
      <c r="B29" s="155" t="s">
        <v>262</v>
      </c>
      <c r="C29" s="180">
        <v>26</v>
      </c>
      <c r="D29" s="155" t="s">
        <v>343</v>
      </c>
      <c r="E29" s="20" t="s">
        <v>389</v>
      </c>
      <c r="F29" s="155" t="s">
        <v>342</v>
      </c>
      <c r="G29" s="155"/>
      <c r="H29" s="155">
        <v>2</v>
      </c>
      <c r="I29" s="155"/>
    </row>
    <row r="30" spans="1:37" s="5" customFormat="1" ht="72.75" customHeight="1" x14ac:dyDescent="0.25">
      <c r="A30" s="365"/>
      <c r="B30" s="155" t="s">
        <v>262</v>
      </c>
      <c r="C30" s="180">
        <v>27</v>
      </c>
      <c r="D30" s="20" t="s">
        <v>24</v>
      </c>
      <c r="E30" s="20" t="s">
        <v>344</v>
      </c>
      <c r="F30" s="155" t="s">
        <v>121</v>
      </c>
      <c r="G30" s="154"/>
      <c r="H30" s="155">
        <v>2</v>
      </c>
      <c r="I30" s="154"/>
    </row>
    <row r="31" spans="1:37" s="5" customFormat="1" ht="72.75" customHeight="1" x14ac:dyDescent="0.25">
      <c r="A31" s="365"/>
      <c r="B31" s="155" t="s">
        <v>281</v>
      </c>
      <c r="C31" s="180">
        <v>28</v>
      </c>
      <c r="D31" s="58" t="s">
        <v>26</v>
      </c>
      <c r="E31" s="20" t="s">
        <v>345</v>
      </c>
      <c r="F31" s="249" t="s">
        <v>420</v>
      </c>
      <c r="G31" s="164"/>
      <c r="H31" s="156"/>
      <c r="I31" s="157"/>
    </row>
    <row r="32" spans="1:37" s="5" customFormat="1" ht="105.75" customHeight="1" x14ac:dyDescent="0.25">
      <c r="A32" s="365"/>
      <c r="B32" s="155" t="s">
        <v>262</v>
      </c>
      <c r="C32" s="180">
        <v>29</v>
      </c>
      <c r="D32" s="160" t="s">
        <v>66</v>
      </c>
      <c r="E32" s="161" t="s">
        <v>347</v>
      </c>
      <c r="F32" s="158" t="s">
        <v>348</v>
      </c>
      <c r="G32" s="162"/>
      <c r="H32" s="165">
        <v>2</v>
      </c>
      <c r="I32" s="163"/>
      <c r="M32" s="159"/>
    </row>
    <row r="33" spans="1:12" s="5" customFormat="1" ht="105.75" customHeight="1" x14ac:dyDescent="0.25">
      <c r="A33" s="365"/>
      <c r="B33" s="155" t="s">
        <v>264</v>
      </c>
      <c r="C33" s="180">
        <v>30</v>
      </c>
      <c r="D33" s="61" t="s">
        <v>30</v>
      </c>
      <c r="E33" s="20" t="s">
        <v>349</v>
      </c>
      <c r="F33" s="155" t="s">
        <v>350</v>
      </c>
      <c r="G33" s="154"/>
      <c r="H33" s="165">
        <v>2</v>
      </c>
      <c r="I33" s="153"/>
    </row>
    <row r="34" spans="1:12" s="5" customFormat="1" ht="86.25" customHeight="1" x14ac:dyDescent="0.25">
      <c r="A34" s="365"/>
      <c r="B34" s="155" t="s">
        <v>264</v>
      </c>
      <c r="C34" s="180">
        <v>31</v>
      </c>
      <c r="D34" s="61" t="s">
        <v>36</v>
      </c>
      <c r="E34" s="20" t="s">
        <v>353</v>
      </c>
      <c r="F34" s="155" t="s">
        <v>355</v>
      </c>
      <c r="G34" s="154"/>
      <c r="H34" s="165">
        <v>2</v>
      </c>
      <c r="I34" s="153"/>
    </row>
    <row r="35" spans="1:12" s="5" customFormat="1" ht="80.099999999999994" customHeight="1" x14ac:dyDescent="0.25">
      <c r="A35" s="365"/>
      <c r="B35" s="155" t="s">
        <v>264</v>
      </c>
      <c r="C35" s="180">
        <v>32</v>
      </c>
      <c r="D35" s="61" t="s">
        <v>67</v>
      </c>
      <c r="E35" s="20" t="s">
        <v>353</v>
      </c>
      <c r="F35" s="155" t="s">
        <v>356</v>
      </c>
      <c r="G35" s="154"/>
      <c r="H35" s="165">
        <v>2</v>
      </c>
      <c r="I35" s="153"/>
    </row>
    <row r="36" spans="1:12" s="5" customFormat="1" ht="62.25" customHeight="1" thickBot="1" x14ac:dyDescent="0.3">
      <c r="A36" s="366"/>
      <c r="B36" s="155" t="s">
        <v>264</v>
      </c>
      <c r="C36" s="180">
        <v>33</v>
      </c>
      <c r="D36" s="61" t="s">
        <v>38</v>
      </c>
      <c r="E36" s="20" t="s">
        <v>353</v>
      </c>
      <c r="F36" s="155" t="s">
        <v>354</v>
      </c>
      <c r="G36" s="154"/>
      <c r="H36" s="165">
        <v>2</v>
      </c>
      <c r="I36" s="153"/>
    </row>
    <row r="37" spans="1:12" ht="57.75" customHeight="1" x14ac:dyDescent="0.25">
      <c r="A37" s="357" t="s">
        <v>19</v>
      </c>
      <c r="B37" s="166" t="s">
        <v>262</v>
      </c>
      <c r="C37" s="50">
        <v>34</v>
      </c>
      <c r="D37" s="34" t="s">
        <v>478</v>
      </c>
      <c r="E37" s="34" t="s">
        <v>352</v>
      </c>
      <c r="F37" s="49" t="s">
        <v>4</v>
      </c>
      <c r="G37" s="167"/>
      <c r="H37" s="168">
        <v>1</v>
      </c>
      <c r="I37" s="168"/>
      <c r="J37" s="5"/>
      <c r="K37" s="5"/>
      <c r="L37" s="5"/>
    </row>
    <row r="38" spans="1:12" ht="57.75" customHeight="1" x14ac:dyDescent="0.25">
      <c r="A38" s="358"/>
      <c r="B38" s="166" t="s">
        <v>262</v>
      </c>
      <c r="C38" s="50">
        <v>35</v>
      </c>
      <c r="D38" s="34" t="s">
        <v>476</v>
      </c>
      <c r="E38" s="34" t="s">
        <v>351</v>
      </c>
      <c r="F38" s="169" t="s">
        <v>231</v>
      </c>
      <c r="G38" s="170"/>
      <c r="H38" s="168">
        <v>1</v>
      </c>
      <c r="I38" s="168"/>
      <c r="J38" s="5"/>
      <c r="K38" s="5"/>
      <c r="L38" s="5"/>
    </row>
    <row r="39" spans="1:12" ht="62.25" customHeight="1" thickBot="1" x14ac:dyDescent="0.3">
      <c r="A39" s="359"/>
      <c r="B39" s="166" t="s">
        <v>262</v>
      </c>
      <c r="C39" s="50">
        <v>36</v>
      </c>
      <c r="D39" s="171" t="s">
        <v>20</v>
      </c>
      <c r="E39" s="34" t="s">
        <v>351</v>
      </c>
      <c r="F39" s="169" t="s">
        <v>126</v>
      </c>
      <c r="G39" s="170"/>
      <c r="H39" s="168">
        <v>1</v>
      </c>
      <c r="I39" s="168"/>
    </row>
    <row r="40" spans="1:12" ht="69" customHeight="1" thickBot="1" x14ac:dyDescent="0.3">
      <c r="A40" s="266" t="s">
        <v>230</v>
      </c>
      <c r="B40" s="248" t="s">
        <v>262</v>
      </c>
      <c r="C40" s="272">
        <v>37</v>
      </c>
      <c r="D40" s="246" t="s">
        <v>17</v>
      </c>
      <c r="E40" s="206" t="s">
        <v>351</v>
      </c>
      <c r="F40" s="246" t="s">
        <v>232</v>
      </c>
      <c r="G40" s="246"/>
      <c r="H40" s="247">
        <v>1</v>
      </c>
      <c r="I40" s="247"/>
    </row>
    <row r="42" spans="1:12" ht="20.25" customHeight="1" thickBot="1" x14ac:dyDescent="0.3">
      <c r="D42" s="7"/>
    </row>
    <row r="43" spans="1:12" ht="27" thickBot="1" x14ac:dyDescent="0.7">
      <c r="D43" s="268"/>
      <c r="E43" s="269" t="s">
        <v>428</v>
      </c>
      <c r="F43" s="270" t="s">
        <v>429</v>
      </c>
      <c r="G43" s="270" t="s">
        <v>430</v>
      </c>
    </row>
    <row r="44" spans="1:12" ht="27" thickBot="1" x14ac:dyDescent="0.7">
      <c r="D44" s="269" t="s">
        <v>425</v>
      </c>
      <c r="E44" s="267">
        <f>I4+I5+I6+I7+I8+I9+I10+I11+I24+I25+I26+I27+I33+I34+I35+I36</f>
        <v>0</v>
      </c>
      <c r="F44" s="267">
        <v>35</v>
      </c>
      <c r="G44" s="270">
        <f>E44/F44*100</f>
        <v>0</v>
      </c>
    </row>
    <row r="45" spans="1:12" ht="27" thickBot="1" x14ac:dyDescent="0.7">
      <c r="D45" s="269" t="s">
        <v>426</v>
      </c>
      <c r="E45" s="267">
        <f>I12+I13+I14+I15+I16+I17+I18+I19+I20+I21+I22+I23+I28+I29+I30+I1+I32+I37+I38+I39+I40</f>
        <v>0</v>
      </c>
      <c r="F45" s="267">
        <v>58</v>
      </c>
      <c r="G45" s="270">
        <f>E45/F45*100</f>
        <v>0</v>
      </c>
    </row>
    <row r="46" spans="1:12" ht="27" thickBot="1" x14ac:dyDescent="0.7">
      <c r="D46" s="269" t="s">
        <v>427</v>
      </c>
      <c r="E46" s="271">
        <f>E45+E44</f>
        <v>0</v>
      </c>
      <c r="F46" s="271">
        <f>F45+F44</f>
        <v>93</v>
      </c>
      <c r="G46" s="270">
        <f>E46/F46*100</f>
        <v>0</v>
      </c>
    </row>
  </sheetData>
  <mergeCells count="14">
    <mergeCell ref="A1:I1"/>
    <mergeCell ref="A2:A3"/>
    <mergeCell ref="B2:B3"/>
    <mergeCell ref="C2:C3"/>
    <mergeCell ref="I2:I3"/>
    <mergeCell ref="E2:E3"/>
    <mergeCell ref="F2:F3"/>
    <mergeCell ref="G2:G3"/>
    <mergeCell ref="H2:H3"/>
    <mergeCell ref="A4:A10"/>
    <mergeCell ref="A11:A27"/>
    <mergeCell ref="A29:A36"/>
    <mergeCell ref="A37:A39"/>
    <mergeCell ref="D2:D3"/>
  </mergeCells>
  <pageMargins left="0.7" right="0.7" top="0.75" bottom="0.75" header="0.73124999999999996" footer="0.3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8ED17-0E91-4920-813A-8EB0FDEDAF2D}">
  <sheetPr>
    <pageSetUpPr fitToPage="1"/>
  </sheetPr>
  <dimension ref="A1:M43"/>
  <sheetViews>
    <sheetView rightToLeft="1" topLeftCell="A2" zoomScale="80" zoomScaleNormal="80" workbookViewId="0">
      <selection activeCell="D37" sqref="D37:I37"/>
    </sheetView>
  </sheetViews>
  <sheetFormatPr defaultRowHeight="15" x14ac:dyDescent="0.25"/>
  <cols>
    <col min="1" max="1" width="11.140625" customWidth="1"/>
    <col min="2" max="2" width="7.85546875" customWidth="1"/>
    <col min="3" max="3" width="6.5703125" style="3" customWidth="1"/>
    <col min="4" max="4" width="54.140625" style="2" customWidth="1"/>
    <col min="5" max="5" width="53.42578125" style="2" customWidth="1"/>
    <col min="6" max="6" width="46.5703125" customWidth="1"/>
    <col min="7" max="7" width="13.5703125" customWidth="1"/>
    <col min="8" max="8" width="8.28515625" style="152" customWidth="1"/>
    <col min="9" max="9" width="9.140625" customWidth="1"/>
    <col min="13" max="13" width="42.5703125" customWidth="1"/>
  </cols>
  <sheetData>
    <row r="1" spans="1:13" s="9" customFormat="1" ht="81.75" customHeight="1" thickBot="1" x14ac:dyDescent="0.5">
      <c r="A1" s="373" t="s">
        <v>453</v>
      </c>
      <c r="B1" s="374"/>
      <c r="C1" s="374"/>
      <c r="D1" s="374"/>
      <c r="E1" s="374"/>
      <c r="F1" s="374"/>
      <c r="G1" s="374"/>
      <c r="H1" s="374"/>
      <c r="I1" s="375"/>
    </row>
    <row r="2" spans="1:13" s="96" customFormat="1" ht="66" customHeight="1" x14ac:dyDescent="0.25">
      <c r="A2" s="368" t="s">
        <v>72</v>
      </c>
      <c r="B2" s="369" t="s">
        <v>291</v>
      </c>
      <c r="C2" s="371" t="s">
        <v>12</v>
      </c>
      <c r="D2" s="371" t="s">
        <v>1</v>
      </c>
      <c r="E2" s="371" t="s">
        <v>73</v>
      </c>
      <c r="F2" s="376" t="s">
        <v>74</v>
      </c>
      <c r="G2" s="376" t="s">
        <v>288</v>
      </c>
      <c r="H2" s="378" t="s">
        <v>287</v>
      </c>
      <c r="I2" s="380" t="s">
        <v>285</v>
      </c>
      <c r="M2" s="151"/>
    </row>
    <row r="3" spans="1:13" ht="24.75" customHeight="1" thickBot="1" x14ac:dyDescent="0.3">
      <c r="A3" s="368"/>
      <c r="B3" s="370"/>
      <c r="C3" s="372"/>
      <c r="D3" s="372"/>
      <c r="E3" s="372"/>
      <c r="F3" s="377"/>
      <c r="G3" s="377"/>
      <c r="H3" s="379"/>
      <c r="I3" s="381"/>
      <c r="J3" s="5"/>
      <c r="K3" s="5"/>
      <c r="L3" s="5"/>
    </row>
    <row r="4" spans="1:13" ht="48.75" customHeight="1" thickBot="1" x14ac:dyDescent="0.3">
      <c r="A4" s="361" t="s">
        <v>29</v>
      </c>
      <c r="B4" s="256" t="s">
        <v>264</v>
      </c>
      <c r="C4" s="207">
        <v>1</v>
      </c>
      <c r="D4" s="209" t="s">
        <v>397</v>
      </c>
      <c r="E4" s="208" t="s">
        <v>301</v>
      </c>
      <c r="F4" s="209" t="s">
        <v>358</v>
      </c>
      <c r="G4" s="208"/>
      <c r="H4" s="210">
        <v>1</v>
      </c>
      <c r="I4" s="211"/>
    </row>
    <row r="5" spans="1:13" ht="49.5" customHeight="1" thickBot="1" x14ac:dyDescent="0.3">
      <c r="A5" s="361"/>
      <c r="B5" s="257" t="s">
        <v>264</v>
      </c>
      <c r="C5" s="212">
        <v>2</v>
      </c>
      <c r="D5" s="209" t="s">
        <v>398</v>
      </c>
      <c r="E5" s="208" t="s">
        <v>301</v>
      </c>
      <c r="F5" s="215" t="s">
        <v>386</v>
      </c>
      <c r="G5" s="213"/>
      <c r="H5" s="215">
        <v>1</v>
      </c>
      <c r="I5" s="216"/>
    </row>
    <row r="6" spans="1:13" ht="96.75" customHeight="1" thickBot="1" x14ac:dyDescent="0.3">
      <c r="A6" s="361"/>
      <c r="B6" s="257" t="s">
        <v>264</v>
      </c>
      <c r="C6" s="212">
        <v>3</v>
      </c>
      <c r="D6" s="217" t="s">
        <v>399</v>
      </c>
      <c r="E6" s="217" t="s">
        <v>302</v>
      </c>
      <c r="F6" s="214" t="s">
        <v>305</v>
      </c>
      <c r="G6" s="213"/>
      <c r="H6" s="215">
        <v>1</v>
      </c>
      <c r="I6" s="216"/>
    </row>
    <row r="7" spans="1:13" ht="48.75" customHeight="1" thickBot="1" x14ac:dyDescent="0.3">
      <c r="A7" s="361"/>
      <c r="B7" s="257" t="s">
        <v>264</v>
      </c>
      <c r="C7" s="212">
        <v>4</v>
      </c>
      <c r="D7" s="217" t="s">
        <v>400</v>
      </c>
      <c r="E7" s="213" t="s">
        <v>303</v>
      </c>
      <c r="F7" s="214" t="s">
        <v>304</v>
      </c>
      <c r="G7" s="213"/>
      <c r="H7" s="215">
        <v>1</v>
      </c>
      <c r="I7" s="216"/>
    </row>
    <row r="8" spans="1:13" ht="60" customHeight="1" thickBot="1" x14ac:dyDescent="0.3">
      <c r="A8" s="361"/>
      <c r="B8" s="257" t="s">
        <v>264</v>
      </c>
      <c r="C8" s="212">
        <v>5</v>
      </c>
      <c r="D8" s="217" t="s">
        <v>403</v>
      </c>
      <c r="E8" s="213" t="s">
        <v>306</v>
      </c>
      <c r="F8" s="214" t="s">
        <v>359</v>
      </c>
      <c r="G8" s="213"/>
      <c r="H8" s="215">
        <v>1</v>
      </c>
      <c r="I8" s="216"/>
    </row>
    <row r="9" spans="1:13" ht="50.1" customHeight="1" thickBot="1" x14ac:dyDescent="0.3">
      <c r="A9" s="361"/>
      <c r="B9" s="257" t="s">
        <v>264</v>
      </c>
      <c r="C9" s="212">
        <v>6</v>
      </c>
      <c r="D9" s="217" t="s">
        <v>423</v>
      </c>
      <c r="E9" s="213" t="s">
        <v>307</v>
      </c>
      <c r="F9" s="218" t="s">
        <v>360</v>
      </c>
      <c r="G9" s="213"/>
      <c r="H9" s="215">
        <v>1</v>
      </c>
      <c r="I9" s="216"/>
    </row>
    <row r="10" spans="1:13" ht="50.1" customHeight="1" thickBot="1" x14ac:dyDescent="0.3">
      <c r="A10" s="361"/>
      <c r="B10" s="258" t="s">
        <v>264</v>
      </c>
      <c r="C10" s="219">
        <v>7</v>
      </c>
      <c r="D10" s="220" t="s">
        <v>424</v>
      </c>
      <c r="E10" s="220" t="s">
        <v>308</v>
      </c>
      <c r="F10" s="218" t="s">
        <v>361</v>
      </c>
      <c r="G10" s="220"/>
      <c r="H10" s="221">
        <v>1</v>
      </c>
      <c r="I10" s="222"/>
    </row>
    <row r="11" spans="1:13" ht="65.25" customHeight="1" thickBot="1" x14ac:dyDescent="0.3">
      <c r="A11" s="364" t="s">
        <v>14</v>
      </c>
      <c r="B11" s="259" t="s">
        <v>264</v>
      </c>
      <c r="C11" s="182">
        <v>8</v>
      </c>
      <c r="D11" s="183" t="s">
        <v>405</v>
      </c>
      <c r="E11" s="184" t="s">
        <v>385</v>
      </c>
      <c r="F11" s="185" t="s">
        <v>15</v>
      </c>
      <c r="G11" s="181"/>
      <c r="H11" s="186">
        <v>4</v>
      </c>
      <c r="I11" s="187"/>
    </row>
    <row r="12" spans="1:13" ht="69" customHeight="1" thickBot="1" x14ac:dyDescent="0.3">
      <c r="A12" s="364"/>
      <c r="B12" s="259" t="s">
        <v>262</v>
      </c>
      <c r="C12" s="182">
        <v>9</v>
      </c>
      <c r="D12" s="183" t="s">
        <v>56</v>
      </c>
      <c r="E12" s="184" t="s">
        <v>366</v>
      </c>
      <c r="F12" s="189" t="s">
        <v>99</v>
      </c>
      <c r="G12" s="181"/>
      <c r="H12" s="186">
        <v>4</v>
      </c>
      <c r="I12" s="187"/>
    </row>
    <row r="13" spans="1:13" s="5" customFormat="1" ht="52.5" customHeight="1" thickBot="1" x14ac:dyDescent="0.3">
      <c r="A13" s="364"/>
      <c r="B13" s="259" t="s">
        <v>262</v>
      </c>
      <c r="C13" s="182">
        <v>10</v>
      </c>
      <c r="D13" s="183" t="s">
        <v>41</v>
      </c>
      <c r="E13" s="184" t="s">
        <v>367</v>
      </c>
      <c r="F13" s="189"/>
      <c r="G13" s="181"/>
      <c r="H13" s="186">
        <v>4</v>
      </c>
      <c r="I13" s="187"/>
    </row>
    <row r="14" spans="1:13" ht="101.25" customHeight="1" thickBot="1" x14ac:dyDescent="0.3">
      <c r="A14" s="364"/>
      <c r="B14" s="259" t="s">
        <v>262</v>
      </c>
      <c r="C14" s="182">
        <v>11</v>
      </c>
      <c r="D14" s="183" t="s">
        <v>406</v>
      </c>
      <c r="E14" s="184" t="s">
        <v>368</v>
      </c>
      <c r="F14" s="190" t="s">
        <v>101</v>
      </c>
      <c r="G14" s="181"/>
      <c r="H14" s="186">
        <v>4</v>
      </c>
      <c r="I14" s="187"/>
    </row>
    <row r="15" spans="1:13" ht="62.25" customHeight="1" thickBot="1" x14ac:dyDescent="0.3">
      <c r="A15" s="364"/>
      <c r="B15" s="259" t="s">
        <v>262</v>
      </c>
      <c r="C15" s="182">
        <v>12</v>
      </c>
      <c r="D15" s="254" t="s">
        <v>431</v>
      </c>
      <c r="E15" s="255" t="s">
        <v>416</v>
      </c>
      <c r="F15" s="190" t="s">
        <v>388</v>
      </c>
      <c r="G15" s="181"/>
      <c r="H15" s="186">
        <v>4</v>
      </c>
      <c r="I15" s="187"/>
    </row>
    <row r="16" spans="1:13" ht="54.75" customHeight="1" thickBot="1" x14ac:dyDescent="0.3">
      <c r="A16" s="364"/>
      <c r="B16" s="259" t="s">
        <v>262</v>
      </c>
      <c r="C16" s="182">
        <v>13</v>
      </c>
      <c r="D16" s="183" t="s">
        <v>157</v>
      </c>
      <c r="E16" s="184" t="s">
        <v>369</v>
      </c>
      <c r="F16" s="190" t="s">
        <v>419</v>
      </c>
      <c r="G16" s="192"/>
      <c r="H16" s="193"/>
      <c r="I16" s="194"/>
    </row>
    <row r="17" spans="1:13" ht="63" customHeight="1" thickBot="1" x14ac:dyDescent="0.3">
      <c r="A17" s="364"/>
      <c r="B17" s="259" t="s">
        <v>262</v>
      </c>
      <c r="C17" s="182">
        <v>14</v>
      </c>
      <c r="D17" s="183" t="s">
        <v>407</v>
      </c>
      <c r="E17" s="184" t="s">
        <v>370</v>
      </c>
      <c r="F17" s="189" t="s">
        <v>235</v>
      </c>
      <c r="G17" s="186"/>
      <c r="H17" s="186">
        <v>4</v>
      </c>
      <c r="I17" s="187"/>
    </row>
    <row r="18" spans="1:13" ht="65.25" customHeight="1" thickBot="1" x14ac:dyDescent="0.3">
      <c r="A18" s="364"/>
      <c r="B18" s="259" t="s">
        <v>262</v>
      </c>
      <c r="C18" s="182">
        <v>15</v>
      </c>
      <c r="D18" s="183" t="s">
        <v>35</v>
      </c>
      <c r="E18" s="184" t="s">
        <v>371</v>
      </c>
      <c r="F18" s="189" t="s">
        <v>108</v>
      </c>
      <c r="G18" s="186"/>
      <c r="H18" s="186">
        <v>4</v>
      </c>
      <c r="I18" s="187"/>
    </row>
    <row r="19" spans="1:13" ht="63" customHeight="1" thickBot="1" x14ac:dyDescent="0.3">
      <c r="A19" s="364"/>
      <c r="B19" s="259" t="s">
        <v>262</v>
      </c>
      <c r="C19" s="182">
        <v>16</v>
      </c>
      <c r="D19" s="183" t="s">
        <v>372</v>
      </c>
      <c r="E19" s="184" t="s">
        <v>326</v>
      </c>
      <c r="F19" s="189" t="s">
        <v>109</v>
      </c>
      <c r="G19" s="186"/>
      <c r="H19" s="186">
        <v>4</v>
      </c>
      <c r="I19" s="187"/>
    </row>
    <row r="20" spans="1:13" ht="59.25" customHeight="1" thickBot="1" x14ac:dyDescent="0.3">
      <c r="A20" s="364"/>
      <c r="B20" s="259" t="s">
        <v>262</v>
      </c>
      <c r="C20" s="182">
        <v>17</v>
      </c>
      <c r="D20" s="183" t="s">
        <v>78</v>
      </c>
      <c r="E20" s="184" t="s">
        <v>327</v>
      </c>
      <c r="F20" s="189" t="s">
        <v>110</v>
      </c>
      <c r="G20" s="186"/>
      <c r="H20" s="186">
        <v>4</v>
      </c>
      <c r="I20" s="187"/>
    </row>
    <row r="21" spans="1:13" ht="99.75" customHeight="1" thickBot="1" x14ac:dyDescent="0.3">
      <c r="A21" s="364"/>
      <c r="B21" s="259" t="s">
        <v>262</v>
      </c>
      <c r="C21" s="182">
        <v>18</v>
      </c>
      <c r="D21" s="183" t="s">
        <v>159</v>
      </c>
      <c r="E21" s="184" t="s">
        <v>374</v>
      </c>
      <c r="F21" s="189" t="s">
        <v>235</v>
      </c>
      <c r="G21" s="186"/>
      <c r="H21" s="186">
        <v>4</v>
      </c>
      <c r="I21" s="187"/>
    </row>
    <row r="22" spans="1:13" ht="56.25" customHeight="1" thickBot="1" x14ac:dyDescent="0.3">
      <c r="A22" s="364"/>
      <c r="B22" s="259" t="s">
        <v>262</v>
      </c>
      <c r="C22" s="182">
        <v>19</v>
      </c>
      <c r="D22" s="183" t="s">
        <v>455</v>
      </c>
      <c r="E22" s="184" t="s">
        <v>376</v>
      </c>
      <c r="F22" s="189" t="s">
        <v>235</v>
      </c>
      <c r="G22" s="186"/>
      <c r="H22" s="186">
        <v>4</v>
      </c>
      <c r="I22" s="187"/>
    </row>
    <row r="23" spans="1:13" ht="81" customHeight="1" thickBot="1" x14ac:dyDescent="0.3">
      <c r="A23" s="364"/>
      <c r="B23" s="259" t="s">
        <v>264</v>
      </c>
      <c r="C23" s="182">
        <v>20</v>
      </c>
      <c r="D23" s="183" t="s">
        <v>456</v>
      </c>
      <c r="E23" s="184" t="s">
        <v>377</v>
      </c>
      <c r="F23" s="189" t="s">
        <v>378</v>
      </c>
      <c r="G23" s="186"/>
      <c r="H23" s="186">
        <v>4</v>
      </c>
      <c r="I23" s="187"/>
    </row>
    <row r="24" spans="1:13" ht="97.5" customHeight="1" thickBot="1" x14ac:dyDescent="0.3">
      <c r="A24" s="364"/>
      <c r="B24" s="259" t="s">
        <v>264</v>
      </c>
      <c r="C24" s="182">
        <v>21</v>
      </c>
      <c r="D24" s="183" t="s">
        <v>457</v>
      </c>
      <c r="E24" s="184" t="s">
        <v>379</v>
      </c>
      <c r="F24" s="189" t="s">
        <v>116</v>
      </c>
      <c r="G24" s="186"/>
      <c r="H24" s="186">
        <v>4</v>
      </c>
      <c r="I24" s="187"/>
    </row>
    <row r="25" spans="1:13" ht="117.75" customHeight="1" thickBot="1" x14ac:dyDescent="0.3">
      <c r="A25" s="364"/>
      <c r="B25" s="259" t="s">
        <v>264</v>
      </c>
      <c r="C25" s="182">
        <v>22</v>
      </c>
      <c r="D25" s="183" t="s">
        <v>458</v>
      </c>
      <c r="E25" s="184" t="s">
        <v>382</v>
      </c>
      <c r="F25" s="189" t="s">
        <v>117</v>
      </c>
      <c r="G25" s="186"/>
      <c r="H25" s="186">
        <v>4</v>
      </c>
      <c r="I25" s="187"/>
    </row>
    <row r="26" spans="1:13" ht="61.5" customHeight="1" thickBot="1" x14ac:dyDescent="0.3">
      <c r="A26" s="364"/>
      <c r="B26" s="259" t="s">
        <v>264</v>
      </c>
      <c r="C26" s="182">
        <v>23</v>
      </c>
      <c r="D26" s="183" t="s">
        <v>460</v>
      </c>
      <c r="E26" s="184" t="s">
        <v>380</v>
      </c>
      <c r="F26" s="189" t="s">
        <v>118</v>
      </c>
      <c r="G26" s="186"/>
      <c r="H26" s="186">
        <v>4</v>
      </c>
      <c r="I26" s="187"/>
    </row>
    <row r="27" spans="1:13" s="4" customFormat="1" ht="126" customHeight="1" thickBot="1" x14ac:dyDescent="0.3">
      <c r="A27" s="172" t="s">
        <v>16</v>
      </c>
      <c r="B27" s="173" t="s">
        <v>262</v>
      </c>
      <c r="C27" s="174">
        <v>24</v>
      </c>
      <c r="D27" s="175" t="s">
        <v>459</v>
      </c>
      <c r="E27" s="176" t="s">
        <v>383</v>
      </c>
      <c r="F27" s="177" t="s">
        <v>68</v>
      </c>
      <c r="G27" s="178"/>
      <c r="H27" s="179">
        <v>2</v>
      </c>
      <c r="I27" s="178"/>
      <c r="J27" s="5"/>
      <c r="K27" s="5"/>
      <c r="L27" s="5"/>
    </row>
    <row r="28" spans="1:13" s="5" customFormat="1" ht="79.5" customHeight="1" thickBot="1" x14ac:dyDescent="0.3">
      <c r="A28" s="388" t="s">
        <v>37</v>
      </c>
      <c r="B28" s="265" t="s">
        <v>262</v>
      </c>
      <c r="C28" s="180">
        <v>25</v>
      </c>
      <c r="D28" s="155" t="s">
        <v>343</v>
      </c>
      <c r="E28" s="20" t="s">
        <v>389</v>
      </c>
      <c r="F28" s="155" t="s">
        <v>342</v>
      </c>
      <c r="G28" s="155"/>
      <c r="H28" s="155">
        <v>2</v>
      </c>
      <c r="I28" s="155"/>
    </row>
    <row r="29" spans="1:13" s="5" customFormat="1" ht="72.75" customHeight="1" thickBot="1" x14ac:dyDescent="0.3">
      <c r="A29" s="388"/>
      <c r="B29" s="265" t="s">
        <v>262</v>
      </c>
      <c r="C29" s="180">
        <v>26</v>
      </c>
      <c r="D29" s="20" t="s">
        <v>24</v>
      </c>
      <c r="E29" s="20" t="s">
        <v>344</v>
      </c>
      <c r="F29" s="155" t="s">
        <v>121</v>
      </c>
      <c r="G29" s="154"/>
      <c r="H29" s="155">
        <v>2</v>
      </c>
      <c r="I29" s="154"/>
    </row>
    <row r="30" spans="1:13" s="5" customFormat="1" ht="72.75" customHeight="1" thickBot="1" x14ac:dyDescent="0.3">
      <c r="A30" s="388"/>
      <c r="B30" s="265" t="s">
        <v>281</v>
      </c>
      <c r="C30" s="180">
        <v>27</v>
      </c>
      <c r="D30" s="58" t="s">
        <v>26</v>
      </c>
      <c r="E30" s="20" t="s">
        <v>345</v>
      </c>
      <c r="F30" s="249" t="s">
        <v>420</v>
      </c>
      <c r="G30" s="164"/>
      <c r="H30" s="156"/>
      <c r="I30" s="157"/>
    </row>
    <row r="31" spans="1:13" s="5" customFormat="1" ht="105.75" customHeight="1" thickBot="1" x14ac:dyDescent="0.3">
      <c r="A31" s="388"/>
      <c r="B31" s="265" t="s">
        <v>262</v>
      </c>
      <c r="C31" s="180">
        <v>28</v>
      </c>
      <c r="D31" s="160" t="s">
        <v>66</v>
      </c>
      <c r="E31" s="161" t="s">
        <v>347</v>
      </c>
      <c r="F31" s="158" t="s">
        <v>348</v>
      </c>
      <c r="G31" s="162"/>
      <c r="H31" s="165">
        <v>2</v>
      </c>
      <c r="I31" s="163"/>
      <c r="M31" s="159"/>
    </row>
    <row r="32" spans="1:13" s="5" customFormat="1" ht="105.75" customHeight="1" thickBot="1" x14ac:dyDescent="0.3">
      <c r="A32" s="388"/>
      <c r="B32" s="265" t="s">
        <v>264</v>
      </c>
      <c r="C32" s="180">
        <v>29</v>
      </c>
      <c r="D32" s="61" t="s">
        <v>30</v>
      </c>
      <c r="E32" s="20" t="s">
        <v>349</v>
      </c>
      <c r="F32" s="155" t="s">
        <v>350</v>
      </c>
      <c r="G32" s="154"/>
      <c r="H32" s="165">
        <v>2</v>
      </c>
      <c r="I32" s="153"/>
    </row>
    <row r="33" spans="1:12" s="5" customFormat="1" ht="86.25" customHeight="1" thickBot="1" x14ac:dyDescent="0.3">
      <c r="A33" s="388"/>
      <c r="B33" s="265" t="s">
        <v>264</v>
      </c>
      <c r="C33" s="180">
        <v>30</v>
      </c>
      <c r="D33" s="61" t="s">
        <v>36</v>
      </c>
      <c r="E33" s="20" t="s">
        <v>353</v>
      </c>
      <c r="F33" s="155" t="s">
        <v>355</v>
      </c>
      <c r="G33" s="154"/>
      <c r="H33" s="165">
        <v>2</v>
      </c>
      <c r="I33" s="153"/>
    </row>
    <row r="34" spans="1:12" s="5" customFormat="1" ht="80.099999999999994" customHeight="1" thickBot="1" x14ac:dyDescent="0.3">
      <c r="A34" s="388"/>
      <c r="B34" s="265" t="s">
        <v>264</v>
      </c>
      <c r="C34" s="180">
        <v>31</v>
      </c>
      <c r="D34" s="61" t="s">
        <v>67</v>
      </c>
      <c r="E34" s="20" t="s">
        <v>353</v>
      </c>
      <c r="F34" s="155" t="s">
        <v>356</v>
      </c>
      <c r="G34" s="154"/>
      <c r="H34" s="165">
        <v>2</v>
      </c>
      <c r="I34" s="153"/>
    </row>
    <row r="35" spans="1:12" s="5" customFormat="1" ht="62.25" customHeight="1" thickBot="1" x14ac:dyDescent="0.3">
      <c r="A35" s="388"/>
      <c r="B35" s="265" t="s">
        <v>264</v>
      </c>
      <c r="C35" s="180">
        <v>32</v>
      </c>
      <c r="D35" s="61" t="s">
        <v>38</v>
      </c>
      <c r="E35" s="20" t="s">
        <v>353</v>
      </c>
      <c r="F35" s="155" t="s">
        <v>354</v>
      </c>
      <c r="G35" s="154"/>
      <c r="H35" s="165">
        <v>2</v>
      </c>
      <c r="I35" s="153"/>
    </row>
    <row r="36" spans="1:12" ht="57.75" customHeight="1" thickBot="1" x14ac:dyDescent="0.3">
      <c r="A36" s="250" t="s">
        <v>19</v>
      </c>
      <c r="B36" s="166" t="s">
        <v>262</v>
      </c>
      <c r="C36" s="50">
        <v>33</v>
      </c>
      <c r="D36" s="34" t="s">
        <v>421</v>
      </c>
      <c r="E36" s="34" t="s">
        <v>351</v>
      </c>
      <c r="F36" s="169" t="s">
        <v>126</v>
      </c>
      <c r="G36" s="170"/>
      <c r="H36" s="168">
        <v>2</v>
      </c>
      <c r="I36" s="168"/>
      <c r="J36" s="5"/>
      <c r="K36" s="5"/>
      <c r="L36" s="5"/>
    </row>
    <row r="37" spans="1:12" ht="69" customHeight="1" thickBot="1" x14ac:dyDescent="0.3">
      <c r="A37" s="266" t="s">
        <v>230</v>
      </c>
      <c r="B37" s="248" t="s">
        <v>262</v>
      </c>
      <c r="C37" s="272">
        <v>34</v>
      </c>
      <c r="D37" s="253" t="s">
        <v>17</v>
      </c>
      <c r="E37" s="206" t="s">
        <v>351</v>
      </c>
      <c r="F37" s="246" t="s">
        <v>232</v>
      </c>
      <c r="G37" s="246"/>
      <c r="H37" s="247">
        <v>1</v>
      </c>
      <c r="I37" s="247"/>
    </row>
    <row r="39" spans="1:12" ht="20.25" customHeight="1" thickBot="1" x14ac:dyDescent="0.3">
      <c r="D39" s="7"/>
    </row>
    <row r="40" spans="1:12" ht="27" thickBot="1" x14ac:dyDescent="0.7">
      <c r="D40" s="268"/>
      <c r="E40" s="269" t="s">
        <v>428</v>
      </c>
      <c r="F40" s="270" t="s">
        <v>429</v>
      </c>
      <c r="G40" s="270" t="s">
        <v>430</v>
      </c>
    </row>
    <row r="41" spans="1:12" ht="27" thickBot="1" x14ac:dyDescent="0.7">
      <c r="D41" s="269" t="s">
        <v>425</v>
      </c>
      <c r="E41" s="267">
        <f>I4+I5+I6+I7+I8+I9+I10+I11+I23+I24+I25+I26+I32+I33+I34+I35</f>
        <v>0</v>
      </c>
      <c r="F41" s="267">
        <v>35</v>
      </c>
      <c r="G41" s="270">
        <f>E41/F41*100</f>
        <v>0</v>
      </c>
    </row>
    <row r="42" spans="1:12" ht="27" thickBot="1" x14ac:dyDescent="0.7">
      <c r="D42" s="269" t="s">
        <v>426</v>
      </c>
      <c r="E42" s="267">
        <f>I12+I13+I14+I15+I16+I17+I18+I19+I20+I21+I22+I27+I28+I29+I30+I31+I36+IF37</f>
        <v>0</v>
      </c>
      <c r="F42" s="267">
        <v>51</v>
      </c>
      <c r="G42" s="270">
        <f t="shared" ref="G42:G43" si="0">E42/F42*100</f>
        <v>0</v>
      </c>
    </row>
    <row r="43" spans="1:12" ht="27" thickBot="1" x14ac:dyDescent="0.7">
      <c r="D43" s="269" t="s">
        <v>427</v>
      </c>
      <c r="E43" s="271">
        <f>E42+E41</f>
        <v>0</v>
      </c>
      <c r="F43" s="271">
        <f>F42+F41</f>
        <v>86</v>
      </c>
      <c r="G43" s="270">
        <f t="shared" si="0"/>
        <v>0</v>
      </c>
    </row>
  </sheetData>
  <mergeCells count="13">
    <mergeCell ref="A28:A35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4:A10"/>
    <mergeCell ref="A11:A26"/>
  </mergeCells>
  <pageMargins left="0.7" right="0.7" top="0.75" bottom="0.75" header="0.73124999999999996" footer="0.3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22F53-7F86-4020-8A98-115FAFA0ABE6}">
  <sheetPr>
    <pageSetUpPr fitToPage="1"/>
  </sheetPr>
  <dimension ref="A1:M43"/>
  <sheetViews>
    <sheetView rightToLeft="1" topLeftCell="A31" zoomScale="77" zoomScaleNormal="77" workbookViewId="0">
      <selection activeCell="E42" sqref="E42"/>
    </sheetView>
  </sheetViews>
  <sheetFormatPr defaultRowHeight="15" x14ac:dyDescent="0.25"/>
  <cols>
    <col min="1" max="1" width="11.140625" customWidth="1"/>
    <col min="2" max="2" width="7.85546875" customWidth="1"/>
    <col min="3" max="3" width="6.5703125" style="3" customWidth="1"/>
    <col min="4" max="4" width="61.42578125" style="2" customWidth="1"/>
    <col min="5" max="5" width="67.42578125" style="2" customWidth="1"/>
    <col min="6" max="6" width="60.28515625" customWidth="1"/>
    <col min="7" max="7" width="8.7109375" customWidth="1"/>
    <col min="8" max="8" width="8.28515625" style="152" customWidth="1"/>
    <col min="9" max="9" width="9.140625" customWidth="1"/>
    <col min="13" max="13" width="42.5703125" customWidth="1"/>
  </cols>
  <sheetData>
    <row r="1" spans="1:13" s="9" customFormat="1" ht="81.75" customHeight="1" thickBot="1" x14ac:dyDescent="0.5">
      <c r="A1" s="373" t="s">
        <v>454</v>
      </c>
      <c r="B1" s="374"/>
      <c r="C1" s="374"/>
      <c r="D1" s="374"/>
      <c r="E1" s="374"/>
      <c r="F1" s="374"/>
      <c r="G1" s="374"/>
      <c r="H1" s="374"/>
      <c r="I1" s="375"/>
    </row>
    <row r="2" spans="1:13" s="96" customFormat="1" ht="66" customHeight="1" x14ac:dyDescent="0.25">
      <c r="A2" s="368" t="s">
        <v>72</v>
      </c>
      <c r="B2" s="369" t="s">
        <v>291</v>
      </c>
      <c r="C2" s="371" t="s">
        <v>12</v>
      </c>
      <c r="D2" s="371" t="s">
        <v>1</v>
      </c>
      <c r="E2" s="371" t="s">
        <v>73</v>
      </c>
      <c r="F2" s="376" t="s">
        <v>74</v>
      </c>
      <c r="G2" s="376" t="s">
        <v>288</v>
      </c>
      <c r="H2" s="378" t="s">
        <v>287</v>
      </c>
      <c r="I2" s="380" t="s">
        <v>285</v>
      </c>
      <c r="M2" s="151"/>
    </row>
    <row r="3" spans="1:13" ht="24.75" customHeight="1" thickBot="1" x14ac:dyDescent="0.3">
      <c r="A3" s="368"/>
      <c r="B3" s="370"/>
      <c r="C3" s="372"/>
      <c r="D3" s="372"/>
      <c r="E3" s="372"/>
      <c r="F3" s="377"/>
      <c r="G3" s="377"/>
      <c r="H3" s="379"/>
      <c r="I3" s="381"/>
      <c r="J3" s="5"/>
      <c r="K3" s="5"/>
      <c r="L3" s="5"/>
    </row>
    <row r="4" spans="1:13" ht="48.75" customHeight="1" thickBot="1" x14ac:dyDescent="0.3">
      <c r="A4" s="361" t="s">
        <v>29</v>
      </c>
      <c r="B4" s="256" t="s">
        <v>264</v>
      </c>
      <c r="C4" s="207">
        <v>1</v>
      </c>
      <c r="D4" s="276" t="s">
        <v>397</v>
      </c>
      <c r="E4" s="276" t="s">
        <v>432</v>
      </c>
      <c r="F4" s="209" t="s">
        <v>358</v>
      </c>
      <c r="G4" s="208"/>
      <c r="H4" s="210">
        <v>1</v>
      </c>
      <c r="I4" s="211"/>
    </row>
    <row r="5" spans="1:13" ht="49.5" customHeight="1" thickBot="1" x14ac:dyDescent="0.3">
      <c r="A5" s="361"/>
      <c r="B5" s="257" t="s">
        <v>264</v>
      </c>
      <c r="C5" s="212">
        <v>2</v>
      </c>
      <c r="D5" s="277" t="s">
        <v>398</v>
      </c>
      <c r="E5" s="276" t="s">
        <v>301</v>
      </c>
      <c r="F5" s="215" t="s">
        <v>386</v>
      </c>
      <c r="G5" s="213"/>
      <c r="H5" s="215">
        <v>1</v>
      </c>
      <c r="I5" s="216"/>
    </row>
    <row r="6" spans="1:13" ht="73.5" customHeight="1" thickBot="1" x14ac:dyDescent="0.3">
      <c r="A6" s="361"/>
      <c r="B6" s="257" t="s">
        <v>264</v>
      </c>
      <c r="C6" s="212">
        <v>3</v>
      </c>
      <c r="D6" s="277" t="s">
        <v>401</v>
      </c>
      <c r="E6" s="277" t="s">
        <v>302</v>
      </c>
      <c r="F6" s="214" t="s">
        <v>305</v>
      </c>
      <c r="G6" s="213"/>
      <c r="H6" s="215">
        <v>1</v>
      </c>
      <c r="I6" s="216"/>
    </row>
    <row r="7" spans="1:13" ht="48.75" customHeight="1" thickBot="1" x14ac:dyDescent="0.3">
      <c r="A7" s="361"/>
      <c r="B7" s="257" t="s">
        <v>264</v>
      </c>
      <c r="C7" s="212">
        <v>4</v>
      </c>
      <c r="D7" s="277" t="s">
        <v>402</v>
      </c>
      <c r="E7" s="277" t="s">
        <v>303</v>
      </c>
      <c r="F7" s="214" t="s">
        <v>304</v>
      </c>
      <c r="G7" s="213"/>
      <c r="H7" s="215">
        <v>1</v>
      </c>
      <c r="I7" s="216"/>
    </row>
    <row r="8" spans="1:13" ht="60" customHeight="1" thickBot="1" x14ac:dyDescent="0.3">
      <c r="A8" s="361"/>
      <c r="B8" s="257" t="s">
        <v>264</v>
      </c>
      <c r="C8" s="212">
        <v>5</v>
      </c>
      <c r="D8" s="277" t="s">
        <v>404</v>
      </c>
      <c r="E8" s="277" t="s">
        <v>306</v>
      </c>
      <c r="F8" s="214" t="s">
        <v>359</v>
      </c>
      <c r="G8" s="213"/>
      <c r="H8" s="215">
        <v>1</v>
      </c>
      <c r="I8" s="216"/>
    </row>
    <row r="9" spans="1:13" ht="53.25" customHeight="1" thickBot="1" x14ac:dyDescent="0.3">
      <c r="A9" s="361"/>
      <c r="B9" s="257" t="s">
        <v>264</v>
      </c>
      <c r="C9" s="212">
        <v>6</v>
      </c>
      <c r="D9" s="277" t="s">
        <v>423</v>
      </c>
      <c r="E9" s="277" t="s">
        <v>441</v>
      </c>
      <c r="F9" s="218" t="s">
        <v>360</v>
      </c>
      <c r="G9" s="213"/>
      <c r="H9" s="215">
        <v>1</v>
      </c>
      <c r="I9" s="216"/>
    </row>
    <row r="10" spans="1:13" ht="50.1" customHeight="1" thickBot="1" x14ac:dyDescent="0.3">
      <c r="A10" s="361"/>
      <c r="B10" s="258" t="s">
        <v>264</v>
      </c>
      <c r="C10" s="219">
        <v>7</v>
      </c>
      <c r="D10" s="278" t="s">
        <v>424</v>
      </c>
      <c r="E10" s="278" t="s">
        <v>308</v>
      </c>
      <c r="F10" s="218" t="s">
        <v>361</v>
      </c>
      <c r="G10" s="220"/>
      <c r="H10" s="221">
        <v>1</v>
      </c>
      <c r="I10" s="222"/>
    </row>
    <row r="11" spans="1:13" ht="49.5" customHeight="1" thickBot="1" x14ac:dyDescent="0.3">
      <c r="A11" s="364" t="s">
        <v>14</v>
      </c>
      <c r="B11" s="259" t="s">
        <v>264</v>
      </c>
      <c r="C11" s="182">
        <v>8</v>
      </c>
      <c r="D11" s="183" t="s">
        <v>408</v>
      </c>
      <c r="E11" s="184" t="s">
        <v>385</v>
      </c>
      <c r="F11" s="189" t="s">
        <v>15</v>
      </c>
      <c r="G11" s="181"/>
      <c r="H11" s="186">
        <v>4</v>
      </c>
      <c r="I11" s="285"/>
    </row>
    <row r="12" spans="1:13" ht="55.5" customHeight="1" thickBot="1" x14ac:dyDescent="0.3">
      <c r="A12" s="364"/>
      <c r="B12" s="259" t="s">
        <v>262</v>
      </c>
      <c r="C12" s="182">
        <v>9</v>
      </c>
      <c r="D12" s="183" t="s">
        <v>56</v>
      </c>
      <c r="E12" s="184" t="s">
        <v>366</v>
      </c>
      <c r="F12" s="189" t="s">
        <v>99</v>
      </c>
      <c r="G12" s="181"/>
      <c r="H12" s="186">
        <v>4</v>
      </c>
      <c r="I12" s="285"/>
    </row>
    <row r="13" spans="1:13" s="5" customFormat="1" ht="42.75" customHeight="1" thickBot="1" x14ac:dyDescent="0.3">
      <c r="A13" s="364"/>
      <c r="B13" s="259" t="s">
        <v>262</v>
      </c>
      <c r="C13" s="182">
        <v>10</v>
      </c>
      <c r="D13" s="183" t="s">
        <v>41</v>
      </c>
      <c r="E13" s="184" t="s">
        <v>367</v>
      </c>
      <c r="F13" s="189"/>
      <c r="G13" s="181"/>
      <c r="H13" s="186">
        <v>4</v>
      </c>
      <c r="I13" s="285"/>
    </row>
    <row r="14" spans="1:13" ht="111" customHeight="1" thickBot="1" x14ac:dyDescent="0.3">
      <c r="A14" s="364"/>
      <c r="B14" s="259" t="s">
        <v>262</v>
      </c>
      <c r="C14" s="182">
        <v>11</v>
      </c>
      <c r="D14" s="183" t="s">
        <v>409</v>
      </c>
      <c r="E14" s="184" t="s">
        <v>368</v>
      </c>
      <c r="F14" s="189" t="s">
        <v>101</v>
      </c>
      <c r="G14" s="181"/>
      <c r="H14" s="186">
        <v>4</v>
      </c>
      <c r="I14" s="285"/>
    </row>
    <row r="15" spans="1:13" ht="62.25" customHeight="1" thickBot="1" x14ac:dyDescent="0.3">
      <c r="A15" s="364"/>
      <c r="B15" s="259" t="s">
        <v>262</v>
      </c>
      <c r="C15" s="182">
        <v>12</v>
      </c>
      <c r="D15" s="254" t="s">
        <v>422</v>
      </c>
      <c r="E15" s="255" t="s">
        <v>416</v>
      </c>
      <c r="F15" s="189" t="s">
        <v>388</v>
      </c>
      <c r="G15" s="181"/>
      <c r="H15" s="186">
        <v>4</v>
      </c>
      <c r="I15" s="285"/>
    </row>
    <row r="16" spans="1:13" ht="54.75" customHeight="1" thickBot="1" x14ac:dyDescent="0.3">
      <c r="A16" s="364"/>
      <c r="B16" s="259" t="s">
        <v>262</v>
      </c>
      <c r="C16" s="182">
        <v>13</v>
      </c>
      <c r="D16" s="183" t="s">
        <v>157</v>
      </c>
      <c r="E16" s="184" t="s">
        <v>369</v>
      </c>
      <c r="F16" s="189" t="s">
        <v>419</v>
      </c>
      <c r="G16" s="192"/>
      <c r="H16" s="193"/>
      <c r="I16" s="286"/>
    </row>
    <row r="17" spans="1:13" ht="51" customHeight="1" thickBot="1" x14ac:dyDescent="0.3">
      <c r="A17" s="364"/>
      <c r="B17" s="259" t="s">
        <v>262</v>
      </c>
      <c r="C17" s="182">
        <v>14</v>
      </c>
      <c r="D17" s="183" t="s">
        <v>410</v>
      </c>
      <c r="E17" s="184" t="s">
        <v>370</v>
      </c>
      <c r="F17" s="189" t="s">
        <v>235</v>
      </c>
      <c r="G17" s="181"/>
      <c r="H17" s="186">
        <v>4</v>
      </c>
      <c r="I17" s="285"/>
    </row>
    <row r="18" spans="1:13" ht="65.25" customHeight="1" thickBot="1" x14ac:dyDescent="0.3">
      <c r="A18" s="364"/>
      <c r="B18" s="259" t="s">
        <v>262</v>
      </c>
      <c r="C18" s="182">
        <v>15</v>
      </c>
      <c r="D18" s="183" t="s">
        <v>35</v>
      </c>
      <c r="E18" s="184" t="s">
        <v>371</v>
      </c>
      <c r="F18" s="189" t="s">
        <v>108</v>
      </c>
      <c r="G18" s="181"/>
      <c r="H18" s="186">
        <v>4</v>
      </c>
      <c r="I18" s="285"/>
    </row>
    <row r="19" spans="1:13" ht="63" customHeight="1" thickBot="1" x14ac:dyDescent="0.3">
      <c r="A19" s="364"/>
      <c r="B19" s="259" t="s">
        <v>262</v>
      </c>
      <c r="C19" s="182">
        <v>16</v>
      </c>
      <c r="D19" s="183" t="s">
        <v>372</v>
      </c>
      <c r="E19" s="184" t="s">
        <v>326</v>
      </c>
      <c r="F19" s="189" t="s">
        <v>109</v>
      </c>
      <c r="G19" s="181"/>
      <c r="H19" s="186">
        <v>4</v>
      </c>
      <c r="I19" s="285"/>
    </row>
    <row r="20" spans="1:13" ht="59.25" customHeight="1" thickBot="1" x14ac:dyDescent="0.3">
      <c r="A20" s="364"/>
      <c r="B20" s="259" t="s">
        <v>262</v>
      </c>
      <c r="C20" s="182">
        <v>17</v>
      </c>
      <c r="D20" s="183" t="s">
        <v>78</v>
      </c>
      <c r="E20" s="184" t="s">
        <v>327</v>
      </c>
      <c r="F20" s="189" t="s">
        <v>110</v>
      </c>
      <c r="G20" s="181"/>
      <c r="H20" s="186">
        <v>4</v>
      </c>
      <c r="I20" s="285"/>
    </row>
    <row r="21" spans="1:13" ht="107.25" customHeight="1" thickBot="1" x14ac:dyDescent="0.3">
      <c r="A21" s="364"/>
      <c r="B21" s="259" t="s">
        <v>262</v>
      </c>
      <c r="C21" s="182">
        <v>18</v>
      </c>
      <c r="D21" s="183" t="s">
        <v>461</v>
      </c>
      <c r="E21" s="184" t="s">
        <v>374</v>
      </c>
      <c r="F21" s="189" t="s">
        <v>235</v>
      </c>
      <c r="G21" s="181"/>
      <c r="H21" s="186">
        <v>4</v>
      </c>
      <c r="I21" s="285"/>
    </row>
    <row r="22" spans="1:13" ht="43.5" customHeight="1" thickBot="1" x14ac:dyDescent="0.3">
      <c r="A22" s="364"/>
      <c r="B22" s="259" t="s">
        <v>262</v>
      </c>
      <c r="C22" s="182">
        <v>19</v>
      </c>
      <c r="D22" s="183" t="s">
        <v>411</v>
      </c>
      <c r="E22" s="184" t="s">
        <v>376</v>
      </c>
      <c r="F22" s="189" t="s">
        <v>235</v>
      </c>
      <c r="G22" s="181"/>
      <c r="H22" s="186">
        <v>4</v>
      </c>
      <c r="I22" s="285"/>
    </row>
    <row r="23" spans="1:13" ht="61.5" customHeight="1" thickBot="1" x14ac:dyDescent="0.3">
      <c r="A23" s="364"/>
      <c r="B23" s="259" t="s">
        <v>264</v>
      </c>
      <c r="C23" s="182">
        <v>20</v>
      </c>
      <c r="D23" s="183" t="s">
        <v>412</v>
      </c>
      <c r="E23" s="184" t="s">
        <v>377</v>
      </c>
      <c r="F23" s="189" t="s">
        <v>378</v>
      </c>
      <c r="G23" s="181"/>
      <c r="H23" s="186">
        <v>4</v>
      </c>
      <c r="I23" s="285"/>
    </row>
    <row r="24" spans="1:13" ht="63.75" customHeight="1" thickBot="1" x14ac:dyDescent="0.3">
      <c r="A24" s="364"/>
      <c r="B24" s="259" t="s">
        <v>264</v>
      </c>
      <c r="C24" s="182">
        <v>21</v>
      </c>
      <c r="D24" s="183" t="s">
        <v>413</v>
      </c>
      <c r="E24" s="184" t="s">
        <v>379</v>
      </c>
      <c r="F24" s="189" t="s">
        <v>116</v>
      </c>
      <c r="G24" s="181"/>
      <c r="H24" s="186">
        <v>4</v>
      </c>
      <c r="I24" s="285"/>
    </row>
    <row r="25" spans="1:13" ht="75" customHeight="1" thickBot="1" x14ac:dyDescent="0.3">
      <c r="A25" s="364"/>
      <c r="B25" s="259" t="s">
        <v>264</v>
      </c>
      <c r="C25" s="182">
        <v>22</v>
      </c>
      <c r="D25" s="183" t="s">
        <v>414</v>
      </c>
      <c r="E25" s="184" t="s">
        <v>382</v>
      </c>
      <c r="F25" s="189" t="s">
        <v>117</v>
      </c>
      <c r="G25" s="181"/>
      <c r="H25" s="186">
        <v>4</v>
      </c>
      <c r="I25" s="285"/>
    </row>
    <row r="26" spans="1:13" ht="45.75" customHeight="1" thickBot="1" x14ac:dyDescent="0.3">
      <c r="A26" s="364"/>
      <c r="B26" s="259" t="s">
        <v>264</v>
      </c>
      <c r="C26" s="182">
        <v>23</v>
      </c>
      <c r="D26" s="183" t="s">
        <v>415</v>
      </c>
      <c r="E26" s="184" t="s">
        <v>380</v>
      </c>
      <c r="F26" s="189" t="s">
        <v>118</v>
      </c>
      <c r="G26" s="181"/>
      <c r="H26" s="186">
        <v>4</v>
      </c>
      <c r="I26" s="285"/>
    </row>
    <row r="27" spans="1:13" s="4" customFormat="1" ht="80.25" customHeight="1" thickBot="1" x14ac:dyDescent="0.3">
      <c r="A27" s="172" t="s">
        <v>16</v>
      </c>
      <c r="B27" s="173" t="s">
        <v>262</v>
      </c>
      <c r="C27" s="174">
        <v>24</v>
      </c>
      <c r="D27" s="279" t="s">
        <v>462</v>
      </c>
      <c r="E27" s="280" t="s">
        <v>383</v>
      </c>
      <c r="F27" s="177" t="s">
        <v>68</v>
      </c>
      <c r="G27" s="178"/>
      <c r="H27" s="179">
        <v>2</v>
      </c>
      <c r="I27" s="178"/>
      <c r="J27" s="5"/>
      <c r="K27" s="5"/>
      <c r="L27" s="5"/>
    </row>
    <row r="28" spans="1:13" s="5" customFormat="1" ht="57" customHeight="1" thickBot="1" x14ac:dyDescent="0.3">
      <c r="A28" s="388" t="s">
        <v>37</v>
      </c>
      <c r="B28" s="265" t="s">
        <v>262</v>
      </c>
      <c r="C28" s="180">
        <v>25</v>
      </c>
      <c r="D28" s="284" t="s">
        <v>343</v>
      </c>
      <c r="E28" s="20" t="s">
        <v>389</v>
      </c>
      <c r="F28" s="284" t="s">
        <v>342</v>
      </c>
      <c r="G28" s="284"/>
      <c r="H28" s="284">
        <v>2</v>
      </c>
      <c r="I28" s="284"/>
    </row>
    <row r="29" spans="1:13" s="5" customFormat="1" ht="60.75" customHeight="1" thickBot="1" x14ac:dyDescent="0.3">
      <c r="A29" s="388"/>
      <c r="B29" s="265" t="s">
        <v>262</v>
      </c>
      <c r="C29" s="180">
        <v>26</v>
      </c>
      <c r="D29" s="20" t="s">
        <v>24</v>
      </c>
      <c r="E29" s="20" t="s">
        <v>344</v>
      </c>
      <c r="F29" s="284" t="s">
        <v>121</v>
      </c>
      <c r="G29" s="287"/>
      <c r="H29" s="284">
        <v>2</v>
      </c>
      <c r="I29" s="287"/>
    </row>
    <row r="30" spans="1:13" s="5" customFormat="1" ht="72.75" customHeight="1" thickBot="1" x14ac:dyDescent="0.3">
      <c r="A30" s="388"/>
      <c r="B30" s="265" t="s">
        <v>281</v>
      </c>
      <c r="C30" s="180">
        <v>27</v>
      </c>
      <c r="D30" s="58" t="s">
        <v>26</v>
      </c>
      <c r="E30" s="20" t="s">
        <v>345</v>
      </c>
      <c r="F30" s="284" t="s">
        <v>420</v>
      </c>
      <c r="G30" s="288"/>
      <c r="H30" s="156"/>
      <c r="I30" s="289"/>
    </row>
    <row r="31" spans="1:13" s="5" customFormat="1" ht="105.75" customHeight="1" thickBot="1" x14ac:dyDescent="0.3">
      <c r="A31" s="388"/>
      <c r="B31" s="265" t="s">
        <v>262</v>
      </c>
      <c r="C31" s="180">
        <v>28</v>
      </c>
      <c r="D31" s="160" t="s">
        <v>66</v>
      </c>
      <c r="E31" s="161" t="s">
        <v>347</v>
      </c>
      <c r="F31" s="158" t="s">
        <v>348</v>
      </c>
      <c r="G31" s="290"/>
      <c r="H31" s="165">
        <v>2</v>
      </c>
      <c r="I31" s="291"/>
      <c r="M31" s="159"/>
    </row>
    <row r="32" spans="1:13" s="5" customFormat="1" ht="74.25" customHeight="1" thickBot="1" x14ac:dyDescent="0.3">
      <c r="A32" s="388"/>
      <c r="B32" s="265" t="s">
        <v>264</v>
      </c>
      <c r="C32" s="180">
        <v>29</v>
      </c>
      <c r="D32" s="61" t="s">
        <v>30</v>
      </c>
      <c r="E32" s="20" t="s">
        <v>349</v>
      </c>
      <c r="F32" s="284" t="s">
        <v>350</v>
      </c>
      <c r="G32" s="287"/>
      <c r="H32" s="165">
        <v>2</v>
      </c>
      <c r="I32" s="292"/>
    </row>
    <row r="33" spans="1:12" s="5" customFormat="1" ht="79.5" customHeight="1" thickBot="1" x14ac:dyDescent="0.3">
      <c r="A33" s="388"/>
      <c r="B33" s="265" t="s">
        <v>264</v>
      </c>
      <c r="C33" s="180">
        <v>30</v>
      </c>
      <c r="D33" s="61" t="s">
        <v>36</v>
      </c>
      <c r="E33" s="20" t="s">
        <v>353</v>
      </c>
      <c r="F33" s="284" t="s">
        <v>355</v>
      </c>
      <c r="G33" s="287"/>
      <c r="H33" s="165">
        <v>2</v>
      </c>
      <c r="I33" s="292"/>
    </row>
    <row r="34" spans="1:12" s="5" customFormat="1" ht="80.099999999999994" customHeight="1" thickBot="1" x14ac:dyDescent="0.3">
      <c r="A34" s="388"/>
      <c r="B34" s="265" t="s">
        <v>264</v>
      </c>
      <c r="C34" s="180">
        <v>31</v>
      </c>
      <c r="D34" s="61" t="s">
        <v>67</v>
      </c>
      <c r="E34" s="20" t="s">
        <v>353</v>
      </c>
      <c r="F34" s="284" t="s">
        <v>356</v>
      </c>
      <c r="G34" s="287"/>
      <c r="H34" s="165">
        <v>2</v>
      </c>
      <c r="I34" s="292"/>
    </row>
    <row r="35" spans="1:12" s="5" customFormat="1" ht="62.25" customHeight="1" thickBot="1" x14ac:dyDescent="0.3">
      <c r="A35" s="388"/>
      <c r="B35" s="265" t="s">
        <v>264</v>
      </c>
      <c r="C35" s="180">
        <v>32</v>
      </c>
      <c r="D35" s="61" t="s">
        <v>38</v>
      </c>
      <c r="E35" s="20" t="s">
        <v>353</v>
      </c>
      <c r="F35" s="284" t="s">
        <v>354</v>
      </c>
      <c r="G35" s="287"/>
      <c r="H35" s="165">
        <v>2</v>
      </c>
      <c r="I35" s="292"/>
    </row>
    <row r="36" spans="1:12" ht="57.75" customHeight="1" thickBot="1" x14ac:dyDescent="0.3">
      <c r="A36" s="250" t="s">
        <v>19</v>
      </c>
      <c r="B36" s="166" t="s">
        <v>262</v>
      </c>
      <c r="C36" s="50">
        <v>33</v>
      </c>
      <c r="D36" s="281" t="s">
        <v>421</v>
      </c>
      <c r="E36" s="281" t="s">
        <v>351</v>
      </c>
      <c r="F36" s="169" t="s">
        <v>126</v>
      </c>
      <c r="G36" s="170"/>
      <c r="H36" s="168">
        <v>2</v>
      </c>
      <c r="I36" s="168"/>
      <c r="J36" s="5"/>
      <c r="K36" s="5"/>
      <c r="L36" s="5"/>
    </row>
    <row r="37" spans="1:12" ht="69" customHeight="1" thickBot="1" x14ac:dyDescent="0.3">
      <c r="A37" s="266" t="s">
        <v>230</v>
      </c>
      <c r="B37" s="248" t="s">
        <v>262</v>
      </c>
      <c r="C37" s="272">
        <v>34</v>
      </c>
      <c r="D37" s="282" t="s">
        <v>17</v>
      </c>
      <c r="E37" s="283" t="s">
        <v>351</v>
      </c>
      <c r="F37" s="246" t="s">
        <v>232</v>
      </c>
      <c r="G37" s="246"/>
      <c r="H37" s="247">
        <v>1</v>
      </c>
      <c r="I37" s="247"/>
    </row>
    <row r="39" spans="1:12" ht="20.25" customHeight="1" thickBot="1" x14ac:dyDescent="0.3">
      <c r="D39" s="7"/>
    </row>
    <row r="40" spans="1:12" ht="27" thickBot="1" x14ac:dyDescent="0.7">
      <c r="D40" s="268"/>
      <c r="E40" s="269" t="s">
        <v>428</v>
      </c>
      <c r="F40" s="270" t="s">
        <v>429</v>
      </c>
      <c r="G40" s="270" t="s">
        <v>430</v>
      </c>
    </row>
    <row r="41" spans="1:12" ht="27" thickBot="1" x14ac:dyDescent="0.7">
      <c r="D41" s="269" t="s">
        <v>425</v>
      </c>
      <c r="E41" s="267">
        <f>I4+I5+I6+I7+I8+I9+I10+I11+I23+I24+I25+I26+I32+I33+I34+I35</f>
        <v>0</v>
      </c>
      <c r="F41" s="267">
        <v>35</v>
      </c>
      <c r="G41" s="270">
        <f>E41/F41*100</f>
        <v>0</v>
      </c>
    </row>
    <row r="42" spans="1:12" ht="27" thickBot="1" x14ac:dyDescent="0.7">
      <c r="D42" s="269" t="s">
        <v>426</v>
      </c>
      <c r="E42" s="267">
        <f>I12+I13+I14+I15+I16+I17+I18+I19+I20+I21+I22+I27+I28+I29+I30+I31+I36+IF37</f>
        <v>0</v>
      </c>
      <c r="F42" s="267">
        <v>51</v>
      </c>
      <c r="G42" s="270">
        <f t="shared" ref="G42:G43" si="0">E42/F42*100</f>
        <v>0</v>
      </c>
    </row>
    <row r="43" spans="1:12" ht="27" thickBot="1" x14ac:dyDescent="0.7">
      <c r="D43" s="269" t="s">
        <v>427</v>
      </c>
      <c r="E43" s="271">
        <f>E42+E41</f>
        <v>0</v>
      </c>
      <c r="F43" s="271">
        <f>F42+F41</f>
        <v>86</v>
      </c>
      <c r="G43" s="270">
        <f t="shared" si="0"/>
        <v>0</v>
      </c>
    </row>
  </sheetData>
  <mergeCells count="13">
    <mergeCell ref="A4:A10"/>
    <mergeCell ref="A11:A26"/>
    <mergeCell ref="A28:A35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73124999999999996" footer="0.3"/>
  <pageSetup paperSize="9" scale="4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3"/>
  <sheetViews>
    <sheetView rightToLeft="1" topLeftCell="A4" zoomScale="87" zoomScaleNormal="87" workbookViewId="0">
      <selection activeCell="D30" sqref="D30:D31"/>
    </sheetView>
  </sheetViews>
  <sheetFormatPr defaultRowHeight="15" x14ac:dyDescent="0.25"/>
  <cols>
    <col min="1" max="1" width="17.28515625" customWidth="1"/>
    <col min="2" max="2" width="8.5703125" customWidth="1"/>
    <col min="3" max="3" width="9.85546875" customWidth="1"/>
    <col min="4" max="4" width="78.140625" customWidth="1"/>
    <col min="5" max="5" width="35.140625" customWidth="1"/>
    <col min="6" max="6" width="62" customWidth="1"/>
    <col min="7" max="7" width="10.28515625" customWidth="1"/>
    <col min="8" max="8" width="11.28515625" customWidth="1"/>
    <col min="9" max="9" width="13.140625" customWidth="1"/>
  </cols>
  <sheetData>
    <row r="1" spans="1:9" ht="30" customHeight="1" x14ac:dyDescent="0.25">
      <c r="A1" s="23"/>
      <c r="B1" s="398" t="s">
        <v>194</v>
      </c>
      <c r="C1" s="399"/>
      <c r="D1" s="399"/>
      <c r="E1" s="399"/>
      <c r="F1" s="399"/>
      <c r="G1" s="399"/>
      <c r="H1" s="399"/>
      <c r="I1" s="400"/>
    </row>
    <row r="2" spans="1:9" ht="30" customHeight="1" x14ac:dyDescent="0.25">
      <c r="A2" s="23"/>
      <c r="B2" s="401"/>
      <c r="C2" s="402"/>
      <c r="D2" s="402"/>
      <c r="E2" s="402"/>
      <c r="F2" s="402"/>
      <c r="G2" s="402"/>
      <c r="H2" s="402"/>
      <c r="I2" s="403"/>
    </row>
    <row r="3" spans="1:9" ht="30" customHeight="1" x14ac:dyDescent="0.25">
      <c r="A3" s="23"/>
      <c r="B3" s="76"/>
      <c r="C3" s="76"/>
      <c r="D3" s="76"/>
      <c r="E3" s="77" t="s">
        <v>195</v>
      </c>
      <c r="F3" s="76"/>
      <c r="G3" s="76"/>
      <c r="H3" s="76"/>
      <c r="I3" s="76"/>
    </row>
    <row r="4" spans="1:9" ht="25.5" x14ac:dyDescent="0.25">
      <c r="A4" s="23"/>
      <c r="B4" s="404" t="s">
        <v>180</v>
      </c>
      <c r="C4" s="405"/>
      <c r="D4" s="405"/>
      <c r="E4" s="405"/>
      <c r="F4" s="405"/>
      <c r="G4" s="405"/>
      <c r="H4" s="405"/>
      <c r="I4" s="406"/>
    </row>
    <row r="5" spans="1:9" ht="25.5" x14ac:dyDescent="0.25">
      <c r="A5" s="23"/>
      <c r="B5" s="404" t="s">
        <v>196</v>
      </c>
      <c r="C5" s="405"/>
      <c r="D5" s="405"/>
      <c r="E5" s="405"/>
      <c r="F5" s="405"/>
      <c r="G5" s="405"/>
      <c r="H5" s="405"/>
      <c r="I5" s="406"/>
    </row>
    <row r="6" spans="1:9" ht="22.5" x14ac:dyDescent="0.25">
      <c r="A6" s="21" t="s">
        <v>72</v>
      </c>
      <c r="B6" s="24" t="s">
        <v>13</v>
      </c>
      <c r="C6" s="21" t="s">
        <v>18</v>
      </c>
      <c r="D6" s="10" t="s">
        <v>31</v>
      </c>
      <c r="E6" s="10" t="s">
        <v>137</v>
      </c>
      <c r="F6" s="10" t="s">
        <v>74</v>
      </c>
      <c r="G6" s="11" t="s">
        <v>75</v>
      </c>
      <c r="H6" s="11" t="s">
        <v>76</v>
      </c>
      <c r="I6" s="12" t="s">
        <v>77</v>
      </c>
    </row>
    <row r="7" spans="1:9" ht="50.1" customHeight="1" x14ac:dyDescent="0.25">
      <c r="A7" s="393" t="s">
        <v>163</v>
      </c>
      <c r="B7" s="393">
        <v>2</v>
      </c>
      <c r="C7" s="69">
        <v>1</v>
      </c>
      <c r="D7" s="71" t="s">
        <v>174</v>
      </c>
      <c r="E7" s="72" t="s">
        <v>237</v>
      </c>
      <c r="F7" s="83" t="s">
        <v>205</v>
      </c>
      <c r="G7" s="16" t="s">
        <v>155</v>
      </c>
      <c r="H7" s="22"/>
      <c r="I7" s="132">
        <v>4</v>
      </c>
    </row>
    <row r="8" spans="1:9" ht="50.1" customHeight="1" x14ac:dyDescent="0.25">
      <c r="A8" s="389"/>
      <c r="B8" s="389"/>
      <c r="C8" s="62">
        <v>2</v>
      </c>
      <c r="D8" s="70" t="s">
        <v>206</v>
      </c>
      <c r="E8" s="72" t="s">
        <v>245</v>
      </c>
      <c r="F8" s="22"/>
      <c r="G8" s="16" t="s">
        <v>155</v>
      </c>
      <c r="H8" s="22"/>
      <c r="I8" s="132">
        <v>2</v>
      </c>
    </row>
    <row r="9" spans="1:9" ht="50.1" customHeight="1" thickBot="1" x14ac:dyDescent="0.3">
      <c r="A9" s="389"/>
      <c r="B9" s="389"/>
      <c r="C9" s="97">
        <v>3</v>
      </c>
      <c r="D9" s="135" t="s">
        <v>199</v>
      </c>
      <c r="E9" s="81" t="s">
        <v>257</v>
      </c>
      <c r="F9" s="79" t="s">
        <v>204</v>
      </c>
      <c r="G9" s="78" t="s">
        <v>155</v>
      </c>
      <c r="H9" s="79"/>
      <c r="I9" s="133">
        <v>4</v>
      </c>
    </row>
    <row r="10" spans="1:9" ht="20.100000000000001" customHeight="1" x14ac:dyDescent="0.25">
      <c r="A10" s="395" t="s">
        <v>14</v>
      </c>
      <c r="B10" s="420">
        <v>5</v>
      </c>
      <c r="C10" s="407">
        <v>4</v>
      </c>
      <c r="D10" s="408" t="s">
        <v>197</v>
      </c>
      <c r="E10" s="410" t="s">
        <v>249</v>
      </c>
      <c r="F10" s="412"/>
      <c r="G10" s="414" t="s">
        <v>155</v>
      </c>
      <c r="H10" s="414"/>
      <c r="I10" s="417">
        <v>5</v>
      </c>
    </row>
    <row r="11" spans="1:9" ht="20.100000000000001" customHeight="1" x14ac:dyDescent="0.25">
      <c r="A11" s="396"/>
      <c r="B11" s="389"/>
      <c r="C11" s="345"/>
      <c r="D11" s="409"/>
      <c r="E11" s="411"/>
      <c r="F11" s="413"/>
      <c r="G11" s="415"/>
      <c r="H11" s="415"/>
      <c r="I11" s="418"/>
    </row>
    <row r="12" spans="1:9" ht="20.100000000000001" customHeight="1" x14ac:dyDescent="0.25">
      <c r="A12" s="396"/>
      <c r="B12" s="389"/>
      <c r="C12" s="345"/>
      <c r="D12" s="409"/>
      <c r="E12" s="411"/>
      <c r="F12" s="413"/>
      <c r="G12" s="416"/>
      <c r="H12" s="416"/>
      <c r="I12" s="419"/>
    </row>
    <row r="13" spans="1:9" ht="50.1" customHeight="1" x14ac:dyDescent="0.25">
      <c r="A13" s="396"/>
      <c r="B13" s="389"/>
      <c r="C13" s="92">
        <v>5</v>
      </c>
      <c r="D13" s="100" t="s">
        <v>178</v>
      </c>
      <c r="E13" s="100" t="s">
        <v>248</v>
      </c>
      <c r="F13" s="100" t="s">
        <v>48</v>
      </c>
      <c r="G13" s="65" t="s">
        <v>155</v>
      </c>
      <c r="H13" s="65"/>
      <c r="I13" s="136">
        <v>10</v>
      </c>
    </row>
    <row r="14" spans="1:9" ht="50.1" customHeight="1" x14ac:dyDescent="0.25">
      <c r="A14" s="396"/>
      <c r="B14" s="389"/>
      <c r="C14" s="92">
        <v>6</v>
      </c>
      <c r="D14" s="67" t="s">
        <v>167</v>
      </c>
      <c r="E14" s="66" t="s">
        <v>250</v>
      </c>
      <c r="F14" s="100" t="s">
        <v>64</v>
      </c>
      <c r="G14" s="65" t="s">
        <v>155</v>
      </c>
      <c r="H14" s="65"/>
      <c r="I14" s="136">
        <v>5</v>
      </c>
    </row>
    <row r="15" spans="1:9" ht="50.1" customHeight="1" x14ac:dyDescent="0.25">
      <c r="A15" s="396"/>
      <c r="B15" s="389"/>
      <c r="C15" s="92">
        <v>7</v>
      </c>
      <c r="D15" s="100" t="s">
        <v>166</v>
      </c>
      <c r="E15" s="66" t="s">
        <v>251</v>
      </c>
      <c r="F15" s="66"/>
      <c r="G15" s="65" t="s">
        <v>155</v>
      </c>
      <c r="H15" s="65"/>
      <c r="I15" s="136">
        <v>5</v>
      </c>
    </row>
    <row r="16" spans="1:9" ht="50.1" customHeight="1" x14ac:dyDescent="0.25">
      <c r="A16" s="396"/>
      <c r="B16" s="389"/>
      <c r="C16" s="92">
        <v>8</v>
      </c>
      <c r="D16" s="100" t="s">
        <v>176</v>
      </c>
      <c r="E16" s="66" t="s">
        <v>252</v>
      </c>
      <c r="F16" s="100" t="s">
        <v>62</v>
      </c>
      <c r="G16" s="65" t="s">
        <v>155</v>
      </c>
      <c r="H16" s="65"/>
      <c r="I16" s="136">
        <v>5</v>
      </c>
    </row>
    <row r="17" spans="1:10" ht="50.1" customHeight="1" x14ac:dyDescent="0.25">
      <c r="A17" s="396"/>
      <c r="B17" s="389"/>
      <c r="C17" s="92">
        <v>9</v>
      </c>
      <c r="D17" s="100" t="s">
        <v>179</v>
      </c>
      <c r="E17" s="66" t="s">
        <v>253</v>
      </c>
      <c r="F17" s="100" t="s">
        <v>50</v>
      </c>
      <c r="G17" s="65" t="s">
        <v>155</v>
      </c>
      <c r="H17" s="65"/>
      <c r="I17" s="136">
        <v>5</v>
      </c>
    </row>
    <row r="18" spans="1:10" ht="50.1" customHeight="1" x14ac:dyDescent="0.25">
      <c r="A18" s="396"/>
      <c r="B18" s="389"/>
      <c r="C18" s="92">
        <v>10</v>
      </c>
      <c r="D18" s="100" t="s">
        <v>168</v>
      </c>
      <c r="E18" s="100" t="s">
        <v>243</v>
      </c>
      <c r="F18" s="100" t="s">
        <v>49</v>
      </c>
      <c r="G18" s="65" t="s">
        <v>155</v>
      </c>
      <c r="H18" s="65"/>
      <c r="I18" s="136">
        <v>10</v>
      </c>
    </row>
    <row r="19" spans="1:10" ht="60" customHeight="1" x14ac:dyDescent="0.25">
      <c r="A19" s="396"/>
      <c r="B19" s="389"/>
      <c r="C19" s="92">
        <v>11</v>
      </c>
      <c r="D19" s="100" t="s">
        <v>171</v>
      </c>
      <c r="E19" s="100" t="s">
        <v>254</v>
      </c>
      <c r="F19" s="68" t="s">
        <v>130</v>
      </c>
      <c r="G19" s="65" t="s">
        <v>155</v>
      </c>
      <c r="H19" s="65"/>
      <c r="I19" s="136">
        <v>5</v>
      </c>
    </row>
    <row r="20" spans="1:10" ht="60" customHeight="1" x14ac:dyDescent="0.25">
      <c r="A20" s="396"/>
      <c r="B20" s="389"/>
      <c r="C20" s="97">
        <v>12</v>
      </c>
      <c r="D20" s="74" t="s">
        <v>169</v>
      </c>
      <c r="E20" s="74" t="s">
        <v>255</v>
      </c>
      <c r="F20" s="74" t="s">
        <v>117</v>
      </c>
      <c r="G20" s="101" t="s">
        <v>155</v>
      </c>
      <c r="H20" s="101"/>
      <c r="I20" s="137">
        <v>5</v>
      </c>
    </row>
    <row r="21" spans="1:10" s="8" customFormat="1" ht="60" customHeight="1" thickBot="1" x14ac:dyDescent="0.3">
      <c r="A21" s="397"/>
      <c r="B21" s="421"/>
      <c r="C21" s="120">
        <v>13</v>
      </c>
      <c r="D21" s="138" t="s">
        <v>170</v>
      </c>
      <c r="E21" s="138" t="s">
        <v>256</v>
      </c>
      <c r="F21" s="138" t="s">
        <v>138</v>
      </c>
      <c r="G21" s="139" t="s">
        <v>155</v>
      </c>
      <c r="H21" s="139"/>
      <c r="I21" s="140">
        <v>5</v>
      </c>
      <c r="J21" s="15"/>
    </row>
    <row r="22" spans="1:10" ht="50.1" customHeight="1" x14ac:dyDescent="0.25">
      <c r="A22" s="396" t="s">
        <v>164</v>
      </c>
      <c r="B22" s="389">
        <v>2</v>
      </c>
      <c r="C22" s="98">
        <v>14</v>
      </c>
      <c r="D22" s="127" t="s">
        <v>236</v>
      </c>
      <c r="E22" s="128" t="s">
        <v>246</v>
      </c>
      <c r="F22" s="129" t="s">
        <v>173</v>
      </c>
      <c r="G22" s="121" t="s">
        <v>155</v>
      </c>
      <c r="H22" s="105"/>
      <c r="I22" s="131">
        <v>2</v>
      </c>
    </row>
    <row r="23" spans="1:10" ht="60" customHeight="1" thickBot="1" x14ac:dyDescent="0.3">
      <c r="A23" s="397"/>
      <c r="B23" s="389"/>
      <c r="C23" s="120">
        <v>15</v>
      </c>
      <c r="D23" s="122" t="s">
        <v>198</v>
      </c>
      <c r="E23" s="123" t="s">
        <v>247</v>
      </c>
      <c r="F23" s="124" t="s">
        <v>165</v>
      </c>
      <c r="G23" s="124" t="s">
        <v>155</v>
      </c>
      <c r="H23" s="124"/>
      <c r="I23" s="125">
        <v>2</v>
      </c>
    </row>
    <row r="24" spans="1:10" ht="50.1" customHeight="1" x14ac:dyDescent="0.45">
      <c r="A24" s="394"/>
      <c r="B24" s="389"/>
      <c r="C24" s="98">
        <v>17</v>
      </c>
      <c r="D24" s="106" t="s">
        <v>25</v>
      </c>
      <c r="E24" s="130" t="s">
        <v>244</v>
      </c>
      <c r="F24" s="103"/>
      <c r="G24" s="80"/>
      <c r="H24" s="134" t="s">
        <v>155</v>
      </c>
      <c r="I24" s="80">
        <v>3</v>
      </c>
    </row>
    <row r="25" spans="1:10" ht="50.1" customHeight="1" x14ac:dyDescent="0.45">
      <c r="A25" s="394"/>
      <c r="B25" s="389"/>
      <c r="C25" s="98">
        <v>18</v>
      </c>
      <c r="D25" s="106" t="s">
        <v>224</v>
      </c>
      <c r="E25" s="106" t="s">
        <v>238</v>
      </c>
      <c r="F25" s="103"/>
      <c r="G25" s="80"/>
      <c r="H25" s="134" t="s">
        <v>155</v>
      </c>
      <c r="I25" s="80">
        <v>3</v>
      </c>
    </row>
    <row r="26" spans="1:10" ht="50.1" customHeight="1" x14ac:dyDescent="0.45">
      <c r="A26" s="394"/>
      <c r="B26" s="389"/>
      <c r="C26" s="98">
        <v>19</v>
      </c>
      <c r="D26" s="106" t="s">
        <v>30</v>
      </c>
      <c r="E26" s="106" t="s">
        <v>239</v>
      </c>
      <c r="F26" s="103"/>
      <c r="G26" s="80"/>
      <c r="H26" s="134" t="s">
        <v>155</v>
      </c>
      <c r="I26" s="80">
        <v>3</v>
      </c>
    </row>
    <row r="27" spans="1:10" ht="50.1" customHeight="1" x14ac:dyDescent="0.45">
      <c r="A27" s="394"/>
      <c r="B27" s="389"/>
      <c r="C27" s="98">
        <v>20</v>
      </c>
      <c r="D27" s="106" t="s">
        <v>36</v>
      </c>
      <c r="E27" s="106" t="s">
        <v>240</v>
      </c>
      <c r="F27" s="103"/>
      <c r="G27" s="80"/>
      <c r="H27" s="134" t="s">
        <v>155</v>
      </c>
      <c r="I27" s="80">
        <v>3</v>
      </c>
    </row>
    <row r="28" spans="1:10" ht="50.1" customHeight="1" x14ac:dyDescent="0.45">
      <c r="A28" s="394"/>
      <c r="B28" s="389"/>
      <c r="C28" s="98">
        <v>21</v>
      </c>
      <c r="D28" s="102" t="s">
        <v>67</v>
      </c>
      <c r="E28" s="106" t="s">
        <v>241</v>
      </c>
      <c r="F28" s="103"/>
      <c r="G28" s="80"/>
      <c r="H28" s="134" t="s">
        <v>155</v>
      </c>
      <c r="I28" s="80">
        <v>3</v>
      </c>
    </row>
    <row r="29" spans="1:10" ht="50.1" customHeight="1" thickBot="1" x14ac:dyDescent="0.5">
      <c r="A29" s="394"/>
      <c r="B29" s="389"/>
      <c r="C29" s="99">
        <v>22</v>
      </c>
      <c r="D29" s="102" t="s">
        <v>38</v>
      </c>
      <c r="E29" s="104" t="s">
        <v>242</v>
      </c>
      <c r="F29" s="126"/>
      <c r="G29" s="80"/>
      <c r="H29" s="134" t="s">
        <v>155</v>
      </c>
      <c r="I29" s="80">
        <v>3</v>
      </c>
    </row>
    <row r="30" spans="1:10" ht="15" customHeight="1" x14ac:dyDescent="0.25">
      <c r="A30" s="425" t="s">
        <v>200</v>
      </c>
      <c r="B30" s="390">
        <v>2</v>
      </c>
      <c r="C30" s="422">
        <v>23</v>
      </c>
      <c r="D30" s="430" t="s">
        <v>202</v>
      </c>
      <c r="E30" s="432" t="s">
        <v>258</v>
      </c>
      <c r="F30" s="435"/>
      <c r="G30" s="438" t="s">
        <v>155</v>
      </c>
      <c r="H30" s="438"/>
      <c r="I30" s="440">
        <v>2</v>
      </c>
    </row>
    <row r="31" spans="1:10" ht="22.5" customHeight="1" x14ac:dyDescent="0.25">
      <c r="A31" s="426"/>
      <c r="B31" s="391"/>
      <c r="C31" s="423"/>
      <c r="D31" s="431"/>
      <c r="E31" s="432"/>
      <c r="F31" s="436"/>
      <c r="G31" s="439"/>
      <c r="H31" s="439"/>
      <c r="I31" s="441"/>
    </row>
    <row r="32" spans="1:10" ht="18.75" customHeight="1" x14ac:dyDescent="0.25">
      <c r="A32" s="426"/>
      <c r="B32" s="391"/>
      <c r="C32" s="423">
        <v>24</v>
      </c>
      <c r="D32" s="433" t="s">
        <v>201</v>
      </c>
      <c r="E32" s="432" t="s">
        <v>259</v>
      </c>
      <c r="F32" s="436"/>
      <c r="G32" s="442" t="s">
        <v>155</v>
      </c>
      <c r="H32" s="442"/>
      <c r="I32" s="428">
        <v>3</v>
      </c>
    </row>
    <row r="33" spans="1:9" ht="15" customHeight="1" thickBot="1" x14ac:dyDescent="0.3">
      <c r="A33" s="427"/>
      <c r="B33" s="392"/>
      <c r="C33" s="424"/>
      <c r="D33" s="434"/>
      <c r="E33" s="432"/>
      <c r="F33" s="437"/>
      <c r="G33" s="443"/>
      <c r="H33" s="443"/>
      <c r="I33" s="429"/>
    </row>
  </sheetData>
  <mergeCells count="34">
    <mergeCell ref="C30:C31"/>
    <mergeCell ref="C32:C33"/>
    <mergeCell ref="A30:A33"/>
    <mergeCell ref="I32:I33"/>
    <mergeCell ref="D30:D31"/>
    <mergeCell ref="E30:E31"/>
    <mergeCell ref="D32:D33"/>
    <mergeCell ref="E32:E33"/>
    <mergeCell ref="F30:F31"/>
    <mergeCell ref="F32:F33"/>
    <mergeCell ref="G30:G31"/>
    <mergeCell ref="H30:H31"/>
    <mergeCell ref="I30:I31"/>
    <mergeCell ref="G32:G33"/>
    <mergeCell ref="H32:H33"/>
    <mergeCell ref="B1:I2"/>
    <mergeCell ref="B4:I4"/>
    <mergeCell ref="B5:I5"/>
    <mergeCell ref="C10:C12"/>
    <mergeCell ref="D10:D12"/>
    <mergeCell ref="E10:E12"/>
    <mergeCell ref="F10:F12"/>
    <mergeCell ref="G10:G12"/>
    <mergeCell ref="H10:H12"/>
    <mergeCell ref="I10:I12"/>
    <mergeCell ref="B7:B9"/>
    <mergeCell ref="B10:B21"/>
    <mergeCell ref="B22:B23"/>
    <mergeCell ref="B30:B33"/>
    <mergeCell ref="A7:A9"/>
    <mergeCell ref="A24:A29"/>
    <mergeCell ref="B24:B29"/>
    <mergeCell ref="A10:A21"/>
    <mergeCell ref="A22:A2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154E5-27F3-4387-A3DB-AE620BE9ECF6}">
  <dimension ref="B4:N55"/>
  <sheetViews>
    <sheetView rightToLeft="1" topLeftCell="A10" workbookViewId="0">
      <selection activeCell="F15" sqref="F15"/>
    </sheetView>
  </sheetViews>
  <sheetFormatPr defaultRowHeight="15" x14ac:dyDescent="0.25"/>
  <cols>
    <col min="2" max="2" width="15.140625" bestFit="1" customWidth="1"/>
    <col min="3" max="3" width="11.5703125" customWidth="1"/>
    <col min="4" max="4" width="12" customWidth="1"/>
    <col min="5" max="5" width="11.28515625" customWidth="1"/>
    <col min="6" max="6" width="11" customWidth="1"/>
    <col min="8" max="8" width="11.85546875" customWidth="1"/>
    <col min="12" max="12" width="53" customWidth="1"/>
    <col min="13" max="13" width="11.42578125" customWidth="1"/>
    <col min="14" max="14" width="12.85546875" customWidth="1"/>
  </cols>
  <sheetData>
    <row r="4" spans="2:14" ht="11.25" customHeight="1" x14ac:dyDescent="0.25"/>
    <row r="5" spans="2:14" ht="11.25" customHeight="1" x14ac:dyDescent="0.25"/>
    <row r="6" spans="2:14" ht="11.25" customHeight="1" x14ac:dyDescent="0.25"/>
    <row r="7" spans="2:14" ht="11.25" customHeight="1" x14ac:dyDescent="0.25"/>
    <row r="8" spans="2:14" ht="11.25" customHeight="1" x14ac:dyDescent="0.25"/>
    <row r="9" spans="2:14" ht="11.25" customHeight="1" x14ac:dyDescent="0.25"/>
    <row r="10" spans="2:14" ht="11.25" customHeight="1" x14ac:dyDescent="0.25"/>
    <row r="11" spans="2:14" ht="11.25" customHeight="1" x14ac:dyDescent="0.25"/>
    <row r="12" spans="2:14" ht="11.25" customHeight="1" x14ac:dyDescent="0.25"/>
    <row r="13" spans="2:14" ht="24.75" customHeight="1" thickBot="1" x14ac:dyDescent="0.65">
      <c r="B13" s="444" t="s">
        <v>440</v>
      </c>
      <c r="C13" s="444"/>
      <c r="D13" s="444"/>
      <c r="E13" s="444"/>
      <c r="F13" s="444"/>
      <c r="G13" s="444"/>
      <c r="H13" s="444"/>
    </row>
    <row r="14" spans="2:14" ht="48" customHeight="1" thickBot="1" x14ac:dyDescent="0.65">
      <c r="B14" s="295"/>
      <c r="C14" s="296" t="s">
        <v>465</v>
      </c>
      <c r="D14" s="296" t="s">
        <v>463</v>
      </c>
      <c r="E14" s="296" t="s">
        <v>464</v>
      </c>
      <c r="F14" s="296" t="s">
        <v>473</v>
      </c>
      <c r="G14" s="295" t="s">
        <v>438</v>
      </c>
      <c r="H14" s="296" t="s">
        <v>439</v>
      </c>
      <c r="L14" s="207"/>
      <c r="M14" s="293" t="s">
        <v>436</v>
      </c>
      <c r="N14" s="293" t="s">
        <v>437</v>
      </c>
    </row>
    <row r="15" spans="2:14" ht="36" customHeight="1" thickBot="1" x14ac:dyDescent="0.3">
      <c r="B15" s="297">
        <v>1397</v>
      </c>
      <c r="C15" s="294">
        <v>1.95</v>
      </c>
      <c r="D15" s="294">
        <v>2.58</v>
      </c>
      <c r="E15" s="294">
        <v>2.5299999999999998</v>
      </c>
      <c r="F15" s="294"/>
      <c r="G15" s="294"/>
      <c r="H15" s="294"/>
      <c r="L15" s="208" t="s">
        <v>469</v>
      </c>
      <c r="M15" s="208">
        <v>17</v>
      </c>
      <c r="N15" s="208"/>
    </row>
    <row r="16" spans="2:14" ht="36" customHeight="1" thickBot="1" x14ac:dyDescent="0.3">
      <c r="B16" s="297">
        <v>1398</v>
      </c>
      <c r="C16" s="294">
        <v>1.74</v>
      </c>
      <c r="D16" s="294">
        <v>2.41</v>
      </c>
      <c r="E16" s="294">
        <v>2.38</v>
      </c>
      <c r="F16" s="294"/>
      <c r="G16" s="294"/>
      <c r="H16" s="294"/>
      <c r="L16" s="208" t="s">
        <v>466</v>
      </c>
      <c r="M16" s="208">
        <v>3.45</v>
      </c>
      <c r="N16" s="208"/>
    </row>
    <row r="17" spans="2:14" ht="36" customHeight="1" thickBot="1" x14ac:dyDescent="0.3">
      <c r="B17" s="297">
        <v>1399</v>
      </c>
      <c r="C17" s="294">
        <v>1.65</v>
      </c>
      <c r="D17" s="294">
        <v>2.34</v>
      </c>
      <c r="E17" s="294">
        <v>2.2400000000000002</v>
      </c>
      <c r="F17" s="294"/>
      <c r="G17" s="294"/>
      <c r="H17" s="294"/>
      <c r="L17" s="208" t="s">
        <v>467</v>
      </c>
      <c r="M17" s="208">
        <v>286577</v>
      </c>
      <c r="N17" s="208"/>
    </row>
    <row r="18" spans="2:14" ht="36" customHeight="1" thickBot="1" x14ac:dyDescent="0.3">
      <c r="B18" s="297">
        <v>1400</v>
      </c>
      <c r="C18" s="294">
        <v>1.65</v>
      </c>
      <c r="D18" s="294">
        <v>2.27</v>
      </c>
      <c r="E18" s="294">
        <v>2.23</v>
      </c>
      <c r="F18" s="294"/>
      <c r="G18" s="294"/>
      <c r="H18" s="294"/>
      <c r="L18" s="208" t="s">
        <v>468</v>
      </c>
      <c r="M18" s="208">
        <v>178267</v>
      </c>
      <c r="N18" s="208"/>
    </row>
    <row r="19" spans="2:14" ht="36" customHeight="1" thickBot="1" x14ac:dyDescent="0.3">
      <c r="B19" s="297">
        <v>1401</v>
      </c>
      <c r="C19" s="294">
        <v>1.66</v>
      </c>
      <c r="D19" s="294" t="s">
        <v>452</v>
      </c>
      <c r="E19" s="294">
        <v>2.2400000000000002</v>
      </c>
      <c r="F19" s="294"/>
      <c r="G19" s="294"/>
      <c r="H19" s="294"/>
      <c r="L19" s="208" t="s">
        <v>470</v>
      </c>
      <c r="M19" s="208">
        <v>6.76</v>
      </c>
      <c r="N19" s="208"/>
    </row>
    <row r="20" spans="2:14" ht="36" customHeight="1" x14ac:dyDescent="0.25">
      <c r="L20" s="208" t="s">
        <v>471</v>
      </c>
      <c r="M20" s="208">
        <v>1.64</v>
      </c>
      <c r="N20" s="208"/>
    </row>
    <row r="21" spans="2:14" ht="11.25" customHeight="1" x14ac:dyDescent="0.25"/>
    <row r="22" spans="2:14" ht="11.25" customHeight="1" x14ac:dyDescent="0.25">
      <c r="B22" s="445" t="s">
        <v>472</v>
      </c>
      <c r="C22" s="446"/>
      <c r="D22" s="446"/>
      <c r="E22" s="446"/>
      <c r="F22" s="446"/>
      <c r="G22" s="446"/>
      <c r="H22" s="446"/>
      <c r="I22" s="446"/>
      <c r="J22" s="447"/>
    </row>
    <row r="23" spans="2:14" ht="26.25" customHeight="1" x14ac:dyDescent="0.25">
      <c r="B23" s="448"/>
      <c r="C23" s="449"/>
      <c r="D23" s="449"/>
      <c r="E23" s="449"/>
      <c r="F23" s="449"/>
      <c r="G23" s="449"/>
      <c r="H23" s="449"/>
      <c r="I23" s="449"/>
      <c r="J23" s="450"/>
    </row>
    <row r="24" spans="2:14" ht="11.25" customHeight="1" x14ac:dyDescent="0.25"/>
    <row r="25" spans="2:14" ht="11.25" customHeight="1" x14ac:dyDescent="0.25"/>
    <row r="26" spans="2:14" ht="11.25" customHeight="1" x14ac:dyDescent="0.25"/>
    <row r="27" spans="2:14" ht="11.25" customHeight="1" x14ac:dyDescent="0.25"/>
    <row r="28" spans="2:14" ht="11.25" customHeight="1" x14ac:dyDescent="0.25"/>
    <row r="29" spans="2:14" ht="11.25" customHeight="1" x14ac:dyDescent="0.25"/>
    <row r="30" spans="2:14" ht="11.25" customHeight="1" x14ac:dyDescent="0.25"/>
    <row r="31" spans="2:14" ht="11.25" customHeight="1" x14ac:dyDescent="0.25"/>
    <row r="32" spans="2:14" ht="11.25" customHeight="1" x14ac:dyDescent="0.25"/>
    <row r="33" ht="11.25" customHeight="1" x14ac:dyDescent="0.25"/>
    <row r="34" ht="11.25" customHeight="1" x14ac:dyDescent="0.25"/>
    <row r="35" ht="11.25" customHeight="1" x14ac:dyDescent="0.25"/>
    <row r="36" ht="11.25" customHeight="1" x14ac:dyDescent="0.25"/>
    <row r="37" ht="11.25" customHeight="1" x14ac:dyDescent="0.25"/>
    <row r="38" ht="11.25" customHeight="1" x14ac:dyDescent="0.25"/>
    <row r="39" ht="11.25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</sheetData>
  <mergeCells count="2">
    <mergeCell ref="B13:H13"/>
    <mergeCell ref="B22:J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ستاد معاونت  </vt:lpstr>
      <vt:lpstr>ستاد شهرستان</vt:lpstr>
      <vt:lpstr>مرکز جامع شهری -روستایی</vt:lpstr>
      <vt:lpstr>مرکز جامع شهری </vt:lpstr>
      <vt:lpstr>مرکز جامع روستایی </vt:lpstr>
      <vt:lpstr>پایگاه سلامت  </vt:lpstr>
      <vt:lpstr>خانه بهداشت (2)</vt:lpstr>
      <vt:lpstr>آموزشگاه بهورزی</vt:lpstr>
      <vt:lpstr>شاخص ها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هاجر رسولي</cp:lastModifiedBy>
  <cp:lastPrinted>2023-11-25T09:30:21Z</cp:lastPrinted>
  <dcterms:created xsi:type="dcterms:W3CDTF">2006-10-02T04:59:59Z</dcterms:created>
  <dcterms:modified xsi:type="dcterms:W3CDTF">2023-11-27T04:38:36Z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f0532489-7e02-4b8a-a591-adfbe26c3473</vt:lpwstr>
  </property>
</Properties>
</file>